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40" windowWidth="21075" windowHeight="8385"/>
  </bookViews>
  <sheets>
    <sheet name="Лист1" sheetId="1" r:id="rId1"/>
  </sheets>
  <definedNames>
    <definedName name="_xlnm.Print_Titles" localSheetId="0">Лист1!$5:$7</definedName>
    <definedName name="_xlnm.Print_Area" localSheetId="0">Лист1!$A$1:$J$189</definedName>
  </definedNames>
  <calcPr calcId="145621"/>
</workbook>
</file>

<file path=xl/calcChain.xml><?xml version="1.0" encoding="utf-8"?>
<calcChain xmlns="http://schemas.openxmlformats.org/spreadsheetml/2006/main">
  <c r="H13" i="1" l="1"/>
  <c r="H12" i="1"/>
  <c r="H11" i="1"/>
  <c r="H10" i="1"/>
  <c r="H9" i="1"/>
  <c r="H57" i="1"/>
  <c r="H56" i="1"/>
  <c r="H55" i="1"/>
  <c r="H189" i="1"/>
  <c r="H188" i="1"/>
  <c r="H184" i="1"/>
  <c r="H183" i="1"/>
  <c r="H179" i="1"/>
  <c r="H178" i="1"/>
  <c r="H176" i="1"/>
  <c r="H175" i="1"/>
  <c r="H174" i="1"/>
  <c r="H173" i="1"/>
  <c r="H172" i="1"/>
  <c r="H171" i="1"/>
  <c r="H169" i="1"/>
  <c r="H168" i="1"/>
  <c r="H166" i="1"/>
  <c r="H165" i="1"/>
  <c r="H164" i="1"/>
  <c r="H160" i="1"/>
  <c r="H159" i="1"/>
  <c r="H158" i="1"/>
  <c r="H156" i="1"/>
  <c r="H155" i="1"/>
  <c r="H154" i="1"/>
  <c r="H153" i="1"/>
  <c r="H152" i="1"/>
  <c r="H151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6" i="1"/>
  <c r="H135" i="1"/>
  <c r="H134" i="1"/>
  <c r="H132" i="1"/>
  <c r="H130" i="1"/>
  <c r="H129" i="1"/>
  <c r="H128" i="1"/>
  <c r="H127" i="1"/>
  <c r="H126" i="1"/>
  <c r="H124" i="1"/>
  <c r="H123" i="1"/>
  <c r="H122" i="1"/>
  <c r="H121" i="1"/>
  <c r="H120" i="1"/>
  <c r="H118" i="1"/>
  <c r="H117" i="1"/>
  <c r="H116" i="1"/>
  <c r="H113" i="1"/>
  <c r="H112" i="1"/>
  <c r="H111" i="1"/>
  <c r="H110" i="1"/>
  <c r="H109" i="1"/>
  <c r="H108" i="1"/>
  <c r="H107" i="1"/>
  <c r="H105" i="1"/>
  <c r="H103" i="1"/>
  <c r="H102" i="1"/>
  <c r="H101" i="1"/>
  <c r="H100" i="1"/>
  <c r="H98" i="1"/>
  <c r="H97" i="1"/>
  <c r="H96" i="1"/>
  <c r="H94" i="1"/>
  <c r="H93" i="1"/>
  <c r="H86" i="1"/>
  <c r="H85" i="1"/>
  <c r="H84" i="1"/>
  <c r="H82" i="1"/>
  <c r="H81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64" i="1"/>
  <c r="H60" i="1"/>
  <c r="H61" i="1"/>
  <c r="H62" i="1"/>
  <c r="H59" i="1"/>
  <c r="H53" i="1"/>
  <c r="H50" i="1"/>
  <c r="H51" i="1"/>
  <c r="H49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20" i="1"/>
  <c r="H16" i="1"/>
  <c r="H17" i="1"/>
  <c r="H15" i="1"/>
  <c r="G47" i="1" l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</calcChain>
</file>

<file path=xl/sharedStrings.xml><?xml version="1.0" encoding="utf-8"?>
<sst xmlns="http://schemas.openxmlformats.org/spreadsheetml/2006/main" count="1062" uniqueCount="716">
  <si>
    <t>Таблица № 1</t>
  </si>
  <si>
    <t>№ 
п/п</t>
  </si>
  <si>
    <t xml:space="preserve">
Индикатор (наименование)</t>
  </si>
  <si>
    <t>Ед. измерения</t>
  </si>
  <si>
    <t>Значения индикаторов государственных программ Калужской области</t>
  </si>
  <si>
    <t>Обоснование отклонений значений индикатора (при наличии)</t>
  </si>
  <si>
    <t>план</t>
  </si>
  <si>
    <t>факт</t>
  </si>
  <si>
    <t>% выполнения</t>
  </si>
  <si>
    <t>11.1</t>
  </si>
  <si>
    <t>11.2</t>
  </si>
  <si>
    <t>4,1</t>
  </si>
  <si>
    <t>%</t>
  </si>
  <si>
    <t>14,7</t>
  </si>
  <si>
    <t>3,7</t>
  </si>
  <si>
    <t>100</t>
  </si>
  <si>
    <t>чел</t>
  </si>
  <si>
    <t>0</t>
  </si>
  <si>
    <t>1</t>
  </si>
  <si>
    <t>20</t>
  </si>
  <si>
    <t>80</t>
  </si>
  <si>
    <t>15</t>
  </si>
  <si>
    <t>23</t>
  </si>
  <si>
    <t>9</t>
  </si>
  <si>
    <t>ед.</t>
  </si>
  <si>
    <t>10</t>
  </si>
  <si>
    <t>86</t>
  </si>
  <si>
    <t>1,9</t>
  </si>
  <si>
    <t>40</t>
  </si>
  <si>
    <t>45</t>
  </si>
  <si>
    <t>35</t>
  </si>
  <si>
    <t>Отклонений нет</t>
  </si>
  <si>
    <t>50</t>
  </si>
  <si>
    <t>13</t>
  </si>
  <si>
    <t>13.1</t>
  </si>
  <si>
    <t>13.2</t>
  </si>
  <si>
    <t>13.3</t>
  </si>
  <si>
    <t>15.1</t>
  </si>
  <si>
    <t>Количество мероприятий патриотической направленности</t>
  </si>
  <si>
    <t>10.1</t>
  </si>
  <si>
    <t>10.2</t>
  </si>
  <si>
    <t>Суммарный коэффициент рождаемости</t>
  </si>
  <si>
    <t>коэф</t>
  </si>
  <si>
    <t>10.3</t>
  </si>
  <si>
    <t>2</t>
  </si>
  <si>
    <t>2.1</t>
  </si>
  <si>
    <t>Доля выпускников-инвалидов 9 и 11 классов, охваченных профориентационной работой, в общей численности выпускников-инвалидов</t>
  </si>
  <si>
    <t>90</t>
  </si>
  <si>
    <t>Доля государственных профессиональных образовательных организаций, в которых сформирована универсальная безбарьерная среда, позволяющая обеспечить совместное обучение инвалидов и лиц, не имеющих нарушений развития, в общем количестве государственных профессиональных образовательных организаций</t>
  </si>
  <si>
    <t>2.3</t>
  </si>
  <si>
    <t>Доля граждан, признающих навыки, достоинства и способности инвалидов, в общей численности опрошенных граждан Калужской области</t>
  </si>
  <si>
    <t>2.4</t>
  </si>
  <si>
    <t>Доля детей-инвалидов в возрасте от 1,5 до 7 лет, охваченных дошкольным образованием, в общей численности детей-инвалидов данного возраста Калужской области</t>
  </si>
  <si>
    <t>Доля детей-инвалидов в возрасте от 5 до 18 лет, получающих дополнительное образование, в общей численности детей-инвалидов данного возраста Калужской области</t>
  </si>
  <si>
    <t>Доля детей-инвалидов, которым созданы условия для получения качественного начального общего, основного общего, среднего общего образования, в общей численности детей-инвалидов школьного возраста Калужской области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</si>
  <si>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 Калужской области</t>
  </si>
  <si>
    <t>60</t>
  </si>
  <si>
    <t>Доля дошкольных образовательных организаций, в которых создана универсальная безбарьерная среда для инклюзивного образования детей-инвалидов, в общем количестве дошкольных образовательных организаций Калужской области</t>
  </si>
  <si>
    <t>Доля инвалидов и других маломобильных групп населения, воспользовавшихся услугами службы "Социальное такси", в общей численности людей этой категории, обратившихся за получением данных услуг в Калужской области</t>
  </si>
  <si>
    <t>Доля инвалидов, положительно оценивающих отношение населения к проблемам инвалидов, в общей численности опрошенных инвалидов Калужской области</t>
  </si>
  <si>
    <t>58</t>
  </si>
  <si>
    <t>Доля инвалидов, положительно оценивающих уровень доступности приоритетных объектов и услуг в приоритетных сферах жизнедеятельности, в общей численности инвалидов в Калужской области</t>
  </si>
  <si>
    <t>62</t>
  </si>
  <si>
    <t>Доля инвалидов, признанных в установленном порядке безработными, организовавших предпринимательскую деятельность, в общей численности инвалидов, признанных в установленном порядке безработными в Калужской области</t>
  </si>
  <si>
    <t>Доля инвалидов, принятых на обучение по программам среднего профессионального образования (по отношению к предыдущему году)</t>
  </si>
  <si>
    <t>Доля лиц с ограниченными возможностями здоровья и инвалидов от 6 до 18 лет, систематически занимающихся физической культурой и спортом, в общей численности данной категории населения Калужской области</t>
  </si>
  <si>
    <t>Доля образовательных организаций, в которых созданы условия для получения детьми-инвалидами качественного образования, в общем количестве образовательных организаций</t>
  </si>
  <si>
    <t>19</t>
  </si>
  <si>
    <t>Доля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 Калужской области</t>
  </si>
  <si>
    <t>Доля объектов социальной инфраструктуры, на которые сформированы паспорта доступности, среди общего количества объектов социальной инфраструктуры в приоритетных сферах жизнедеятельности инвалидов и других маломобильных групп населения в Калужской области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</si>
  <si>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инвалидов и других маломобильных групп населения, в парке этого подвижного состава Калужской области (автобусного)</t>
  </si>
  <si>
    <t>Доля парка подвижного состава автомобильного и городского наземного электрического транспорта общего пользования, оборудованного для перевозки маломобильных групп населения, в парке этого подвижного состава (троллейбусного) Калужской области</t>
  </si>
  <si>
    <t>Доля приоритетных объектов и услуг в приоритетных сферах жизнедеятельности инвалидов, нанесенных на карту доступности Калужской области по результатам их паспортизации, среди всех приоритетных объектов и услуг</t>
  </si>
  <si>
    <t>Доля приоритетных объектов органов службы занятости, доступных для инвалидов и других маломобильных групп населения, в общем количестве объектов органов службы занятости Калужской области</t>
  </si>
  <si>
    <t>Доля приоритетных объектов транспортной инфраструктуры, доступных для инвалидов и других маломобильных групп населения, в общем количестве приоритетных объектов транспортной инфраструктуры Калужской области</t>
  </si>
  <si>
    <t>76</t>
  </si>
  <si>
    <t>Доля приоритетных объектов, доступных для инвалидов и других маломобильных групп населения в сфере здравоохранения, в общем количестве приоритетных объектов в сфере здравоохранения Калужской области</t>
  </si>
  <si>
    <t>Доля приоритетных объектов, доступных для инвалидов и других маломобильных групп населения в сфере культуры, в общем количестве приоритетных объектов в сфере культуры Калужской области</t>
  </si>
  <si>
    <t>Доля приоритетных объектов, доступных для инвалидов и других маломобильных групп населения в сфере социальной защиты, в общем количестве приоритетных объектов в сфере социальной защиты в Калужской области</t>
  </si>
  <si>
    <t>Доля специалистов, прошедших обучение и повышение квалификации по вопросам реабилитации и социальной интеграции инвалидов, среди всех специалистов, занятых в этой сфере в Калужской области</t>
  </si>
  <si>
    <t>Доля студентов из числа инвалидов, обучающихся по программам среднего профессионального образования, выбывших по причине академической неуспеваемости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</si>
  <si>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</si>
  <si>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</si>
  <si>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</si>
  <si>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</si>
  <si>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</si>
  <si>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</si>
  <si>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</si>
  <si>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</si>
  <si>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</si>
  <si>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0,5</t>
  </si>
  <si>
    <t>Коэффициент напряженности на рынке труда</t>
  </si>
  <si>
    <t>14.1</t>
  </si>
  <si>
    <t>14.2</t>
  </si>
  <si>
    <t>14.3</t>
  </si>
  <si>
    <t>7.1</t>
  </si>
  <si>
    <t>7.2</t>
  </si>
  <si>
    <t>7.3</t>
  </si>
  <si>
    <t>7.4</t>
  </si>
  <si>
    <t>4.1</t>
  </si>
  <si>
    <t>4.2</t>
  </si>
  <si>
    <t>4.3</t>
  </si>
  <si>
    <t>153</t>
  </si>
  <si>
    <t>тыс.чел.</t>
  </si>
  <si>
    <t>19.1</t>
  </si>
  <si>
    <t>19.2</t>
  </si>
  <si>
    <t>19.3</t>
  </si>
  <si>
    <t>19.4</t>
  </si>
  <si>
    <t>19.5</t>
  </si>
  <si>
    <t>9.1</t>
  </si>
  <si>
    <t>9.2</t>
  </si>
  <si>
    <t>Доля населения, систематически занимающегося физической культурой и спортом, в общей численности населения в возрасте от 3 до 79 лет</t>
  </si>
  <si>
    <t>Уровень обеспеченности населения спортивными сооружениями исходя из единовременной пропускной способности объектов спорта</t>
  </si>
  <si>
    <t>20.1</t>
  </si>
  <si>
    <t>Доля граждан, положительно оценивающих состояние межнациональных отношений, в общем количестве граждан Российской Федерации, проживающих на территории Калужской области</t>
  </si>
  <si>
    <t>92</t>
  </si>
  <si>
    <t>-</t>
  </si>
  <si>
    <t>22.1</t>
  </si>
  <si>
    <t>Инвестиции в основной капитал без учета бюджетных средств на душу населения</t>
  </si>
  <si>
    <t>тыс. руб.</t>
  </si>
  <si>
    <t>22.2</t>
  </si>
  <si>
    <t>17.1</t>
  </si>
  <si>
    <t>Количество субъектов малого и среднего предпринимательства в расчете на 1 тыс. человек населения Калужской области</t>
  </si>
  <si>
    <t>Оценка</t>
  </si>
  <si>
    <t>17.2</t>
  </si>
  <si>
    <t>17.3</t>
  </si>
  <si>
    <t>Доля экспорта малых и средних предприятий в общем объеме экспорта в Калужской области</t>
  </si>
  <si>
    <t>Доля обрабатывающей промышленности в обороте субъектов малого и среднего предпринимательства (без учета индивидуальных предпринимателей)</t>
  </si>
  <si>
    <t>Доля кредитов субъектам малого и среднего предпринимательства в общем кредитном портфеле юридических лиц и индивидуальных предпринимателей</t>
  </si>
  <si>
    <t>8.1</t>
  </si>
  <si>
    <t>8.2</t>
  </si>
  <si>
    <t>8.3</t>
  </si>
  <si>
    <t>8.4</t>
  </si>
  <si>
    <t>8.5</t>
  </si>
  <si>
    <t>км.</t>
  </si>
  <si>
    <t>18.1</t>
  </si>
  <si>
    <t>18.2</t>
  </si>
  <si>
    <t>18.3</t>
  </si>
  <si>
    <t>Объем производства валовой сельскохозяйственной продукции в фактически действующих ценах</t>
  </si>
  <si>
    <t>млн.руб.</t>
  </si>
  <si>
    <t>руб</t>
  </si>
  <si>
    <t>12.1</t>
  </si>
  <si>
    <t>12.2</t>
  </si>
  <si>
    <t>16.1</t>
  </si>
  <si>
    <t>16.2</t>
  </si>
  <si>
    <t>16.3</t>
  </si>
  <si>
    <t>Лесистость Калужской области</t>
  </si>
  <si>
    <t>16.4</t>
  </si>
  <si>
    <t>5.1</t>
  </si>
  <si>
    <t>Доля потерь воды при ее передаче в общем объеме переданной воды</t>
  </si>
  <si>
    <t>Доля потерь тепловой энергии при ее передаче в общем объеме переданной тепловой энергии</t>
  </si>
  <si>
    <t>Доля потерь электрической энергии при ее передаче по распределительным сетям в общем объеме переданной электрической энергии</t>
  </si>
  <si>
    <t>Доля тепловой энергии, поставляемой в многоквартирные дома с индивидуальными тепловыми пунктами</t>
  </si>
  <si>
    <t>куб. м/чел.</t>
  </si>
  <si>
    <t>м3/м2</t>
  </si>
  <si>
    <t>Гкал/м2</t>
  </si>
  <si>
    <t>кВт*ч/м2</t>
  </si>
  <si>
    <t>Удельный расход электрической энергии, используемой при передаче тепловой энергии в системах теплоснабжения</t>
  </si>
  <si>
    <t>кВт.ч/куб. м</t>
  </si>
  <si>
    <t>Энергоемкость валового регионального продукта Калужской области (для сопоставимых условий)</t>
  </si>
  <si>
    <t>Энергоемкость валового регионального продукта Калужской области (для фактических условий)</t>
  </si>
  <si>
    <t>21.1</t>
  </si>
  <si>
    <t>21.2</t>
  </si>
  <si>
    <t>21.3</t>
  </si>
  <si>
    <t>105</t>
  </si>
  <si>
    <t>Уровень регистрируемой безработицы</t>
  </si>
  <si>
    <t>1,5</t>
  </si>
  <si>
    <t>Количество благоустроенных общественных территорий</t>
  </si>
  <si>
    <t>шт</t>
  </si>
  <si>
    <t>3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</si>
  <si>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</si>
  <si>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</si>
  <si>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</si>
  <si>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</si>
  <si>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</si>
  <si>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</si>
  <si>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</si>
  <si>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</si>
  <si>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</si>
  <si>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</si>
  <si>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</si>
  <si>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16.5</t>
  </si>
  <si>
    <t>22.3</t>
  </si>
  <si>
    <t>22.4</t>
  </si>
  <si>
    <t>22.5</t>
  </si>
  <si>
    <t xml:space="preserve">1. Государственная программа Калужской области "Развитие здравоохранения в Калужской области" </t>
  </si>
  <si>
    <t>Отклонение фактического значения индикатора от планового отсутствует.</t>
  </si>
  <si>
    <t>Справочно (при наличии): значения среднероссийского показателя, показателя по Центральному федеральному округу (ЦФО)</t>
  </si>
  <si>
    <t>Сведения об индикаторах государственных программ Калужской области в 2019 году</t>
  </si>
  <si>
    <t>2019 год - отчетный</t>
  </si>
  <si>
    <t>2018 год  - факт</t>
  </si>
  <si>
    <t>Изменения 2019 г. (факт) к уровню 2018 г. (факт) (в %)</t>
  </si>
  <si>
    <t>4</t>
  </si>
  <si>
    <t>6</t>
  </si>
  <si>
    <t>12</t>
  </si>
  <si>
    <t>14</t>
  </si>
  <si>
    <t>16</t>
  </si>
  <si>
    <t>18</t>
  </si>
  <si>
    <t>21</t>
  </si>
  <si>
    <t>24</t>
  </si>
  <si>
    <t>26</t>
  </si>
  <si>
    <t>Доля приоритетных объектов, доступных для инвалидов и других маломобильных групп населения в сфере физической культуры и спорта, в общем количестве приоритетных объектов в сфере физической культуры и спорта Калужской области</t>
  </si>
  <si>
    <t>Из 18 подведомственных министерству образования и науки Калужской области профессиональных образовательных организаций в 5 сформирована универсальная безбарьерная среда</t>
  </si>
  <si>
    <t>Проведен социологический опрос, по результатам которого 76,3 % опрошенных граждан ответили  положительно на поставленный  вопрос : "Считаете ли Вы, что жители Калужской области положительно относятся к проблемам инвалидов?"</t>
  </si>
  <si>
    <t>По информации учреждений социального обслуживания все обратившиеся за получением услуги службы "Социальное такси" получили данную услугу</t>
  </si>
  <si>
    <t>Незначительное привышение планового значения показателя на 0,2%</t>
  </si>
  <si>
    <t>Проведен социологический опрос, по результатам которого 68,6 % опрошенных инвалидов ответили  положительно на поставленный  вопрос : "Как вы считаете, осуществляется ли в Калужской области оснащение обектов социального назначения специальными устройствами для доступа к ним инвалидов и других маломобильных групп населения?"</t>
  </si>
  <si>
    <t>Отсутствие у инвалидов заинтересованности в организации предпринемательской деятельности</t>
  </si>
  <si>
    <t>Незначительное привышение планового значения показателя на 1,4%</t>
  </si>
  <si>
    <t>На все объекты социальной инфраструктуры, внесенные в реестр приоритетных объектов социальной инфраструктуры Калужской области, сформированы паспорта доступности</t>
  </si>
  <si>
    <t>По информации муниципальных образований Калужской области общее количество троллейбусов - 105 ед., адаптированных для перевозки инвалидов и других маломобильных групп населения– 50 ед.</t>
  </si>
  <si>
    <t>Проведена работа по актуализации сведенийна на Карте доступности объектов интернет - портала «Жить вместе»</t>
  </si>
  <si>
    <t>Незначительное привышение планового значения показателя на 1,5%</t>
  </si>
  <si>
    <t>Незначительное привышение планового значения показателя на 1%</t>
  </si>
  <si>
    <t>Из 26 подведомственных учреждений здравоохранения , внесенных в реестр приоритетных объектов социальной инфраструктуры Калужской области, проведены работы по адаптации к обслуживанию инвалидов на 19, что составляет 73%</t>
  </si>
  <si>
    <t>Незначительное привышение планового значения показателя на 2,5%</t>
  </si>
  <si>
    <t>Прошли обучение и повышение квалификации по вопросам реабилитации и социальной интеграции инвалидов 679 специалиста из 1537 занятых в этой сфере</t>
  </si>
  <si>
    <t>Охват детей в возрасте до 7 лет, получающих дошкольное образование в образовательных организациях, осуществляющих образовательную деятельность по образовательным программам дошкольного образования, в общей численности детей Калужской области в возрасте до 7 лет</t>
  </si>
  <si>
    <t>61</t>
  </si>
  <si>
    <t>Отклонение связано  с превышением фактического значения над плановым из-за введения большего количества дошкольных мест</t>
  </si>
  <si>
    <t>Удельный вес численности населения Калужской области в возрасте от 5 до 18 лет, охваченного дополнительным образованием, в общей численности населения в возрасте от 5 до 18 лет</t>
  </si>
  <si>
    <t>81</t>
  </si>
  <si>
    <t>Отклонение связано с применением методики расчета индикатора, основанной на сведениях, содержащихся в форме государственной статистической отчетности 1-ДО «Сведения об учреждениях дополнительного образования детей» и форме федерального статистического наблюдения №1-ДОП «Сведения о дополнительном образовании и спортивной подготовке детей»</t>
  </si>
  <si>
    <t>Доля детей Калужской области, обучающихся по дополнительным общеобразовательным программам естественно-научной и технической направленности, в общей численности обучающихся по дополнительным общеобразовательным программам</t>
  </si>
  <si>
    <t>Удовлетворенность участников образовательного процесса качеством условий осуществления образовательной деятельности организациями, осуществляющими образовательную деятельность на территории Калужской области</t>
  </si>
  <si>
    <t>85</t>
  </si>
  <si>
    <t>75,25</t>
  </si>
  <si>
    <t>Отклонение связано с применением новой методики расчета индикатора</t>
  </si>
  <si>
    <t>2. Государственная программа Калужской области "Развитие общего и дополнительного образования в Калужской области"</t>
  </si>
  <si>
    <t>3. Государственная программа Калужской области "Доступная среда в Калужской области"</t>
  </si>
  <si>
    <t>4. Государственная программа Калужской области "Социальная поддержка граждан в Калужской области"</t>
  </si>
  <si>
    <t>5. Государственная программа Калужской области "Семья и дети в Калужской области"</t>
  </si>
  <si>
    <t>Доля граждан, получивших социальную поддержку и государственные социальные гарантии, в общей численности граждан, имеющих право на их получение и обратившихся за их получением</t>
  </si>
  <si>
    <t>Доля социально ориентированных некоммерческих организаций, осуществляющих деятельность, направленную на решение социальных проблем и развитие гражданского общества, получивших государственную поддержку, в общем количестве социально ориентированных некоммерческих организаций, обратившихся за государственной поддержкой</t>
  </si>
  <si>
    <t>Доля граждан пожилого возраста и инвалидов, получивших социальные услуги и социальное сопровождение, в общей численности граждан пожилого возраста и инвалидов, признанных нуждающимися в социальном обслуживании и обратившихся в организации социального обслуживания Калужской области за получением социальных услуг</t>
  </si>
  <si>
    <t>1,651</t>
  </si>
  <si>
    <t>1,47</t>
  </si>
  <si>
    <t>89,037</t>
  </si>
  <si>
    <t>Прогнозные значения по данным Росстата. Официальные данные Росстата будут предоставлены в марте 2020 года.  Не достижение показателя связано со снижением уровня рождаемости в 2019 году по причине сокращения численности женщин фертильного возраста; снижения интенсивности рождений во всех возрастных группах и откладывание первых рождений.</t>
  </si>
  <si>
    <t>1,4</t>
  </si>
  <si>
    <t>Уровень общей безработицы (по методологии Международной организации труда)</t>
  </si>
  <si>
    <t>110,811</t>
  </si>
  <si>
    <t>РФ 4,6%, ЦФО 2,9%</t>
  </si>
  <si>
    <t>0,44</t>
  </si>
  <si>
    <t>113,636</t>
  </si>
  <si>
    <t>РФ 0,9%, ЦФО 0,6%</t>
  </si>
  <si>
    <t>0,32</t>
  </si>
  <si>
    <t>156,25</t>
  </si>
  <si>
    <t>РФ 0,5%, ЦФО 0,4%</t>
  </si>
  <si>
    <t>Уровень производственного травматизма и профессиональной заболеваемости</t>
  </si>
  <si>
    <t/>
  </si>
  <si>
    <t>7142</t>
  </si>
  <si>
    <t>6800</t>
  </si>
  <si>
    <t>8541</t>
  </si>
  <si>
    <t>125,603</t>
  </si>
  <si>
    <t>С учетом Концепции государственной миграционной политики Российской Федерации (утв. Указом Президента Российской Федерации от 31.10.2018 № 622), одной из задач которой является создание благоприятного режима для добровольного переселения в Российскую Федерацию соотечественников, проживающих за рубежом, в 2019 году скорректирован подход к принятию решений по заявлениям претендентов о возможности участия в программе. Доля отказов снизилась с 27,5 % от количества рассмотренных заявлений в декабре 2018 года до 13,5 % в декабре 2019 года. В результате увеличилась численность прибывших соотечественников.</t>
  </si>
  <si>
    <t>По данным МВД России в 2019 году Калужская область заняла 2-е место среди субъектов Центрального федерального округа по численности прибывших соотечественников после Тульской области и 4-е место по Российской Федерации после Тульской, Новосибирской, Челябинской областей.</t>
  </si>
  <si>
    <t>в том числе участников Государственной программы</t>
  </si>
  <si>
    <t>3640</t>
  </si>
  <si>
    <t>3400</t>
  </si>
  <si>
    <t>4498</t>
  </si>
  <si>
    <t>132,294</t>
  </si>
  <si>
    <t>Увеличение численности прибывших участников Программы обусловлено снижением числа отказов по заявлениям об участии в Программе в рамках реализации Концепции государственной миграционной политики Российской Федерации.</t>
  </si>
  <si>
    <t>в том числе членов семей участников Государственной программы</t>
  </si>
  <si>
    <t>3502</t>
  </si>
  <si>
    <t>4043</t>
  </si>
  <si>
    <t>118,912</t>
  </si>
  <si>
    <t>Увеличение численности прибывших членов семей участников Программы обусловлено снижением числа отказов по заявлениям об участии в Программе в рамках реализации Концепции государственной миграционной политики Российской Федерации.</t>
  </si>
  <si>
    <t>численность участников Государственной программы и членов их семей, прибывших в Калужскую область по проекту переселения "Территория вселения - Калужская область"</t>
  </si>
  <si>
    <t>6990</t>
  </si>
  <si>
    <t>6702</t>
  </si>
  <si>
    <t>8395</t>
  </si>
  <si>
    <t>125,261</t>
  </si>
  <si>
    <t>Участие в проекте переселения "Территория вселения - Калужская область" носит заявительный характер. В связи с этим планирование точного показателя численности прибывших затруднительно.
Увеличение численности прибывших соотечественников обусловлено снижением числа отказов по заявлениям об участии в Программе в рамках реализации Концепции государственной миграционной политики Российской Федерации.</t>
  </si>
  <si>
    <t>в том числе участников Государственной программы по проекту переселения "Территория вселения - Калужская область"</t>
  </si>
  <si>
    <t>3589</t>
  </si>
  <si>
    <t>3361</t>
  </si>
  <si>
    <t>4445</t>
  </si>
  <si>
    <t>132,252</t>
  </si>
  <si>
    <t>Участие в проекте переселения "Территория вселения - Калужская область" носит заявительный характер.</t>
  </si>
  <si>
    <t>в том числе членов семей участников Государственной программы по проекту переселения "Территория вселения - Калужская область"</t>
  </si>
  <si>
    <t>3401</t>
  </si>
  <si>
    <t>3341</t>
  </si>
  <si>
    <t>3950</t>
  </si>
  <si>
    <t>118,228</t>
  </si>
  <si>
    <t>численность участников Государственной программы и членов их семей, прибывших в Калужскую область по проекту переселения "Сельское хозяйство"</t>
  </si>
  <si>
    <t>36</t>
  </si>
  <si>
    <t>38</t>
  </si>
  <si>
    <t>39</t>
  </si>
  <si>
    <t>102,632</t>
  </si>
  <si>
    <t>Участие в проекте переселения "Сельское хозяйство" носит заявительный характер (право участвовать в проекте имеют  как участники Государственной программы, так и члены их семей). В связи с этим планирование точного показателя численности прибывших затруднительно.</t>
  </si>
  <si>
    <t>в том числе участников Государственной программы по проекту переселения "Сельское хозяйство"</t>
  </si>
  <si>
    <t>128,571</t>
  </si>
  <si>
    <t>Участие в проекте переселения "Сельское хозяйство" носит заявительный характер (право участвовать в проекте имеют  как участники Государственной программы, так и члены их семей).</t>
  </si>
  <si>
    <t>в том числе членов семей участников Государственной программы по проекту переселения "Сельское хозяйство"</t>
  </si>
  <si>
    <t>87,5</t>
  </si>
  <si>
    <t>204,444</t>
  </si>
  <si>
    <t>Участие в проекте переселения "Образование" носит заявительный характер. В связи с этим планирование точного показателя численности прибывших затруднительно.</t>
  </si>
  <si>
    <t>в том числе участников Государственной программы по проекту переселения "Образование"</t>
  </si>
  <si>
    <t>260</t>
  </si>
  <si>
    <t>Участие в проекте переселения "Образование" носит заявительный характер.</t>
  </si>
  <si>
    <t>в том числе членов семей участников Государственной программы по проекту переселения "Образование"</t>
  </si>
  <si>
    <t>66</t>
  </si>
  <si>
    <t>188,571</t>
  </si>
  <si>
    <t>Участие в проекте переселения "Объекты туриндустрии" носит заявительный характер. В связи с этим планирование точного показателя численности прибывших затруднительно.</t>
  </si>
  <si>
    <t>в том числе участников Государственной программы по проекту переселения "Объекты туриндустрии"</t>
  </si>
  <si>
    <t>Участие в проекте переселения "Объекты туриндустрии" носит заявительный характер.</t>
  </si>
  <si>
    <t>в том числе членов семей участников Государственной программы по проекту переселения "Объекты туриндустрии"</t>
  </si>
  <si>
    <t>миграционный прирост на 1000 человек населения Калужской области</t>
  </si>
  <si>
    <t>-0,339</t>
  </si>
  <si>
    <t>По оценке Калугастата миграционная убыль по итогам 2019 года составила 339 человек.
По данным УМВД России по Калужской области в 2019 году  снято с учета 3 соотечественника (1 участник Программы и 2 члена его семьи).</t>
  </si>
  <si>
    <t>В соответствии с производственным планом Росстата на 2020 год сведения о миграционном приросте будут опубликованы в конце 1 квартала 2020 года.</t>
  </si>
  <si>
    <t>Доля населения Калужской области, охваченного средствами оповещения</t>
  </si>
  <si>
    <t>Коэффициент участия пожарно-спасательных подразделений (далее – ПСП) в оказании помощи пострадавшим в деструктивных событиях (ЧС, пожары, дорожно-транспортные происшествия (далее – ДТП), происшествия на водных объектах)</t>
  </si>
  <si>
    <t>0,54</t>
  </si>
  <si>
    <t>0,74</t>
  </si>
  <si>
    <t>137,037</t>
  </si>
  <si>
    <t>Отклонение значения индикатора обусловлено происшествиями (деструктивными событиями), которые охватывали массовое количество пострадавших (ДТП с автобусами, переполненными автомобилями).</t>
  </si>
  <si>
    <t>Число посещений организаций культуры</t>
  </si>
  <si>
    <t>4772,046</t>
  </si>
  <si>
    <t>4809,9</t>
  </si>
  <si>
    <t>100,793</t>
  </si>
  <si>
    <t>Повышение эффективности работы учреждений культуры области, реализация национального проекта "Культура"</t>
  </si>
  <si>
    <t>Число обращений к цифровым ресурсам в сфере культуры</t>
  </si>
  <si>
    <t>млн. обращений</t>
  </si>
  <si>
    <t>2,4</t>
  </si>
  <si>
    <t>240</t>
  </si>
  <si>
    <t>Расширение перечня региональных цифровых ресурсов</t>
  </si>
  <si>
    <t>Доля объектов культурного наследия, находящихся в удовлетворительном состоянии, в общем количестве объектов культурного наследия федерального, регионального и местного (муниципального) значения</t>
  </si>
  <si>
    <t>37,2</t>
  </si>
  <si>
    <t>104,839</t>
  </si>
  <si>
    <t>В связи с подготовкой к празднованию 650-летия Калуги ГАУК КО "Центр Наследия", собственниками и пользователями зданий, являющихся объектами культурного наследия, в течение года проводились активные мероприятия по проведению работ по сохранению объектов культурного наследия, что привело к увеличению значения показателя</t>
  </si>
  <si>
    <t>Объем туристского потока в Калужскойобласти, включая экскурсантов</t>
  </si>
  <si>
    <t>2300</t>
  </si>
  <si>
    <t>2502,8</t>
  </si>
  <si>
    <t>108,817</t>
  </si>
  <si>
    <t>Проведение крупных мероприятий на терриории региона: международный форум «Хлеб – ты мир!», межрегиональный форум по промышленному туризму, фестиваль крафтовой культуры Grenader Fest (Малоярославецкий район). Открытие нового объекта туристического показа в Медынском районе - кинокомплекс "Военфильм"</t>
  </si>
  <si>
    <t>Численность граждан, размещенных в коллективных средствах размещения</t>
  </si>
  <si>
    <t>540,7</t>
  </si>
  <si>
    <t>609,9</t>
  </si>
  <si>
    <t>112,798</t>
  </si>
  <si>
    <t>Предварительные данные. Точная информация предоставляется Калугастатом не ранее апреля года следующего за отчетным</t>
  </si>
  <si>
    <t>Количество объектов аграрного (сельского) туризма</t>
  </si>
  <si>
    <t>625</t>
  </si>
  <si>
    <t>Количество выставок, пресс-туров, конференций и иных мероприятий туристской направленности по продвижению туристского продукта Калужской области</t>
  </si>
  <si>
    <t>112,5</t>
  </si>
  <si>
    <t>Проведение пресс-туров на вновь открытый объект туристского показа Медынского района (кинокомплекс Военфильм), проведение крупных мероприятий на территории региона</t>
  </si>
  <si>
    <t>70</t>
  </si>
  <si>
    <t>96,5</t>
  </si>
  <si>
    <t>137,857</t>
  </si>
  <si>
    <t>Рост показателя обусловлен досрочным завершением ряда инвестиционных проектов</t>
  </si>
  <si>
    <t>Рост совокупной выручки организаций - участников высокотехнологичных промышленных и инновационных кластеров</t>
  </si>
  <si>
    <t>млрд. руб</t>
  </si>
  <si>
    <t>67,8</t>
  </si>
  <si>
    <t>116,897</t>
  </si>
  <si>
    <t xml:space="preserve">Рост  произошел по двум причинам: включение в кластеры Калужской области новых предприятий, выручка которых до вступления в кластеры не учитывалась, а также создание и развитие новых кластеров (кластер по производству и переработке пищевой продукции и туристско-рекреационный кластер)
</t>
  </si>
  <si>
    <t>42,5</t>
  </si>
  <si>
    <t>27,9</t>
  </si>
  <si>
    <t>Доля среднесписочной численности работников (без внешних совместителей), занятых у субъектов малого и среднего предпринимательства, в общей численности занятого населения</t>
  </si>
  <si>
    <t>26,7</t>
  </si>
  <si>
    <t>2,5</t>
  </si>
  <si>
    <t>Рост объемов  кредитования субъектов МСП</t>
  </si>
  <si>
    <t>Коэффициент «рождаемости» субъектов малого и среднего предпринимательства</t>
  </si>
  <si>
    <t>93,3</t>
  </si>
  <si>
    <t>116,625</t>
  </si>
  <si>
    <t xml:space="preserve">Рост количества субъектов МСП в области. </t>
  </si>
  <si>
    <t>Оборот субъектов малого и среднего предпринимательства в постоянных ценах по отношению к показателю 2014 года</t>
  </si>
  <si>
    <t>103,6</t>
  </si>
  <si>
    <t>Доля населения, проживающего в населенных пунктах на территории городских и сельских поселений Калужской области, в которых имеется возможность широкополосного доступа к сети Интернет</t>
  </si>
  <si>
    <t xml:space="preserve">Отклонение обусловлено превышением исполнителем Государственного контракта № 0137200001218000018-к планов подключения </t>
  </si>
  <si>
    <t>Количество запросов специалистов органов исполнительной власти/органов местного самоуправления Калужской области, выполненных с использованием результатов космической деятельности (бумажный носитель/электронный носитель/онлайн)</t>
  </si>
  <si>
    <t>Большой объем обращений связан с формированием материалов для проведения Всероссийской переписи населения 2020 года, с активностью по созданию информационных ресурсов от городской Управы г. Калуга, от публикации  востребованных геосервисов на Геопортале Калужской области, которые в свою очередь, связаны с поручениями (заявками) ОИВ/ОМСУ. На основании их поручений (заявок), формируются необходимые данные и, публикуются на геопортале Калужской области</t>
  </si>
  <si>
    <t>Уровень удовлетворенности граждан качеством предоставления государственных услуг в соответствии с оценками, переданными в автоматизированную информационную систему "Информационно-аналитическая система мониторинга качества государственных услуг"</t>
  </si>
  <si>
    <t>Реализация мероприятий по повышению качества оказания услуг в МФЦ</t>
  </si>
  <si>
    <t>Доля автомобильных дорог регионального значения, соответствующих нормативным требованиям</t>
  </si>
  <si>
    <t>50,9</t>
  </si>
  <si>
    <t>Доля автомобильных дорог федерального и регионального значения, работающих в режиме перегрузки</t>
  </si>
  <si>
    <t>2,93</t>
  </si>
  <si>
    <t>2,88</t>
  </si>
  <si>
    <t xml:space="preserve">Достигнуто за счет выполнения мероприятий по реконструкции автомобильных дорог, устройству светофорных объектов, направленных на снижение доли автомобильных дорог федерального и регионального значения, работающих в режиме перегрузки. </t>
  </si>
  <si>
    <t>155,1</t>
  </si>
  <si>
    <t>101,373</t>
  </si>
  <si>
    <t>Достигнуто за счет выполнения мероприятий по реконструкции автомобильных дорог, устройству светофорных объектов, направленных на снижение протяженности автомобильных дорог федерального и регионального значения, работающих в режиме перегрузки.</t>
  </si>
  <si>
    <t>Количество мест концентрации дорожно-транспортных происшествий (аварийно-опасных участков) на дорожной сети Калужской области</t>
  </si>
  <si>
    <t>42</t>
  </si>
  <si>
    <t>33</t>
  </si>
  <si>
    <t>127,273</t>
  </si>
  <si>
    <t>Достигнуто за счет выполнения мероприятий, направленных на повышение безопасности дорожного движения.</t>
  </si>
  <si>
    <t>85,8</t>
  </si>
  <si>
    <t>67,3</t>
  </si>
  <si>
    <t>127,489</t>
  </si>
  <si>
    <t>10. Государственная программа Калужской области «Развитие культуры в Калужской области»</t>
  </si>
  <si>
    <t>13. 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</si>
  <si>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14. Государственная программа Калужской области "Охрана окружающей среды в Калужской области"</t>
  </si>
  <si>
    <t>Доля гидротехнических сооружений с неудовлетворительным и опасным уровнем безопасности, приведенных в безопасное техническое состояние, в общем количестве гидротехнических сооружений с неудовлетворительным и опасным уровнем безопасности</t>
  </si>
  <si>
    <t>27,3</t>
  </si>
  <si>
    <t>45,1</t>
  </si>
  <si>
    <t>99,778</t>
  </si>
  <si>
    <t>Уменьшение показателя произошло в связи с изъятием покрытой лесной площади из земель лесного фонда по решению суда, кроме того, в связи с переводами лесных площадей из земель лесного фонда в земли иных категорий.</t>
  </si>
  <si>
    <t>362,1</t>
  </si>
  <si>
    <t>274,2</t>
  </si>
  <si>
    <t>75,725</t>
  </si>
  <si>
    <t>Невыполнение показателя связано с расторжением договоров аренды, в том числе в судебном порядке. Кроме того, не были заключены планируемые договоры аренды по инвестпроекту в связи с невыполнением инвестором графика реализации проекта.</t>
  </si>
  <si>
    <t>кг у. т./тыс. руб.</t>
  </si>
  <si>
    <t>13,8</t>
  </si>
  <si>
    <t>12,49</t>
  </si>
  <si>
    <t>110,488</t>
  </si>
  <si>
    <t>Указана предварительная оценка, статистические данные будут опубликованы в середине 2020 года за 2018 год.</t>
  </si>
  <si>
    <t>13,99</t>
  </si>
  <si>
    <t>13,94</t>
  </si>
  <si>
    <t>100,359</t>
  </si>
  <si>
    <t>Удельный расход тепловой энергии в многоквартирных домах</t>
  </si>
  <si>
    <t>0,139</t>
  </si>
  <si>
    <t>Удельный расход холодной воды в многоквартирных домах</t>
  </si>
  <si>
    <t>35,99</t>
  </si>
  <si>
    <t>Удельный расход горячей воды в многоквартирных домах</t>
  </si>
  <si>
    <t>27,5</t>
  </si>
  <si>
    <t>Удельный расход электрической энергии в многоквартирных домах</t>
  </si>
  <si>
    <t>27,05</t>
  </si>
  <si>
    <t>101,664</t>
  </si>
  <si>
    <t>В связи с применением современного энергосберегающего оборудования</t>
  </si>
  <si>
    <t>Удельный расход природного газа в многоквартирных домах с индивидуальными системами газового отопления</t>
  </si>
  <si>
    <t>0,174</t>
  </si>
  <si>
    <t>11,8</t>
  </si>
  <si>
    <t>110,169</t>
  </si>
  <si>
    <t>В связи с установкой приборов учета с дистанционным сбором данных</t>
  </si>
  <si>
    <t>1,815</t>
  </si>
  <si>
    <t>14,72</t>
  </si>
  <si>
    <t>99,864</t>
  </si>
  <si>
    <t>В связи с износом сетей теплоснабжения.</t>
  </si>
  <si>
    <t>33,28</t>
  </si>
  <si>
    <t>33,29</t>
  </si>
  <si>
    <t>99,97</t>
  </si>
  <si>
    <t>В связи с износом сетей водопровода и канализации.</t>
  </si>
  <si>
    <t>Удельный расход электрической энергии в системах уличного освещения</t>
  </si>
  <si>
    <t>4,2</t>
  </si>
  <si>
    <t>В связи с применением энергосберегающих светодиодных светильников</t>
  </si>
  <si>
    <t>Удельный расход условного топлива при производстве тепловой энергии</t>
  </si>
  <si>
    <t>кг у.т./Гкал</t>
  </si>
  <si>
    <t>179,61</t>
  </si>
  <si>
    <t>179,46</t>
  </si>
  <si>
    <t>100,084</t>
  </si>
  <si>
    <t>Удельный расход электрической энергии на снабжение органов государственной власти Калужской области и государственных учреждений Калужской области</t>
  </si>
  <si>
    <t>50,7</t>
  </si>
  <si>
    <t>50,2</t>
  </si>
  <si>
    <t>100,996</t>
  </si>
  <si>
    <t>Удельный расход тепловой энергии на снабжение органов государственной власти Калужской области и государственных учреждений Калужской области</t>
  </si>
  <si>
    <t>0,24</t>
  </si>
  <si>
    <t>Удельный расход холодной воды на снабжение органов государственной власти Калужской области и государственных учреждений Калужской области</t>
  </si>
  <si>
    <t>34,5</t>
  </si>
  <si>
    <t>Удельный расход горячей воды на снабжение органов государственной власти Калужской области и государственных учреждений Калужской области</t>
  </si>
  <si>
    <t>8,01</t>
  </si>
  <si>
    <t>Удельный расход природного газа на снабжение органов государственной власти Калужской области и государственных учреждений Калужской области</t>
  </si>
  <si>
    <t>54,59</t>
  </si>
  <si>
    <t>6,7</t>
  </si>
  <si>
    <t>6,52</t>
  </si>
  <si>
    <t>97,313</t>
  </si>
  <si>
    <t>В связи с недостаточным финансированием муниципальных программ в области энергосбережения и повышения энергоэффективности</t>
  </si>
  <si>
    <t>Доля объектов имущества, учтенных в Реестре государственной собственности Калужской области, от общего числа выявленных и подлежащих к учету объектов (в рамках текущего года).</t>
  </si>
  <si>
    <t>Доля вовлеченных в хозяйственный оборот земельных участков в общем количестве земельных участков, находящихся в государственной собственности Калужской области (за исключением земельных участков, изъятых из оборота, и земельных участков, относящихся к землям запаса).</t>
  </si>
  <si>
    <t>84,5</t>
  </si>
  <si>
    <t>105,625</t>
  </si>
  <si>
    <t>Проведены работы по вовлечению в оборот земельных участков, ранее учтенных в реестре государственной собственности Калужской области. Проведена работа по переводу земельных участков в земли запаса</t>
  </si>
  <si>
    <t>Доля объектов недвижимости государственной казны Калужской области, вовлеченных в хозяйственный оборот в отчетном году, от общего количества объектов недвижимости, принятых в казну Калужской области в отчетном году (без учета земельных участков).</t>
  </si>
  <si>
    <t>Количество объектов недвижимости в кадастровых кварталах, в отношении которых проведены комплексные кадастровые работы.</t>
  </si>
  <si>
    <t>1930</t>
  </si>
  <si>
    <t>2117</t>
  </si>
  <si>
    <t>109,689</t>
  </si>
  <si>
    <t>В результате сложившейся экономии денежных средств проведены дополнительные торги</t>
  </si>
  <si>
    <t>Площадь земельных участков сельскохозяйственного назначения, поставленных на государственный кадастровый учет по результатам кадастровых работ</t>
  </si>
  <si>
    <t>га</t>
  </si>
  <si>
    <t>35189</t>
  </si>
  <si>
    <t>19. 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</si>
  <si>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20. Государственная программа Калужской области "Воспроизводство и использование природных ресурсов в Калужской области"</t>
  </si>
  <si>
    <t>Численность участников мероприятий, направленных на этнокультурное развитие народов России, проживающих на территории Калужской области, и поддержку языкового многообразия на территории Калужской области (нарастающим итогом)</t>
  </si>
  <si>
    <t>10,5</t>
  </si>
  <si>
    <t>Количество участников мероприятий, направленных на укрепление общероссийского гражданского единства (нарастающим итогом)</t>
  </si>
  <si>
    <t>12,5</t>
  </si>
  <si>
    <t>Количество общественных (спортивных, культурных, военно-патриотических и других) мероприятий всех уровней с участием калужского казачества</t>
  </si>
  <si>
    <t>155</t>
  </si>
  <si>
    <t>310</t>
  </si>
  <si>
    <t>Количество казачьих кадетских классов и групп различного профиля, в том числе в составе казачьих кадетских школ, корпусов, учреждений дополнительного образования</t>
  </si>
  <si>
    <t>76,923</t>
  </si>
  <si>
    <t>1400</t>
  </si>
  <si>
    <t>10003</t>
  </si>
  <si>
    <t>714,5</t>
  </si>
  <si>
    <t>В связи с увеличением мероприятий, проводимых в муниципальных образованиях и городскиъ округах Калужской области</t>
  </si>
  <si>
    <t>Удельный вес граждан Калужской области, участвующих в мероприятиях по патриотическому воспитанию, по отношению к общему количеству граждан Калужской области</t>
  </si>
  <si>
    <t>63</t>
  </si>
  <si>
    <t>45,7</t>
  </si>
  <si>
    <t>72,54</t>
  </si>
  <si>
    <t>В связи с увеличением количества населения Калужской области, а также в связи с тем, что основной акцент при проведении мероприятий по патриотическому воспитанию направлен на молодежь области.</t>
  </si>
  <si>
    <t>Удельный вес молодежи Калужской области, вовлеченной в деятельность общественных объединений патриотической направленности, от общего количества молодежи Калужской области в возрасте 14 - 30 лет</t>
  </si>
  <si>
    <t>19,6</t>
  </si>
  <si>
    <t>59,6</t>
  </si>
  <si>
    <t>304,082</t>
  </si>
  <si>
    <t xml:space="preserve">В связи с увеличением количества молодежи, участвующих в мероприятиях, организованных общественными объединениями патриотической направленности </t>
  </si>
  <si>
    <t>Удельный вес мероприятий патриотической направленности, освещенных в средствах массовой информации Калужской области, от общего количества мероприятий Калужской области патриотической направленности</t>
  </si>
  <si>
    <t>82</t>
  </si>
  <si>
    <t>103,659</t>
  </si>
  <si>
    <t>В связи с увеличением количества мероприятия, освещенных в средствах массовой информации Калужской области</t>
  </si>
  <si>
    <t>Удельный вес образовательных организаций, находящихся на территории Калужской области, в которых оформлены героико-исторические и историко-патриотические музеи (комнаты, уголки) образовательных организаций, по отношению к общему количеству образовательных организаций, находящихся на территории Калужской области</t>
  </si>
  <si>
    <t>73</t>
  </si>
  <si>
    <t>84</t>
  </si>
  <si>
    <t>115,068</t>
  </si>
  <si>
    <t>В связи с увеличением количества оформленых героико-исторических и историко-патриотических музеев в образовательных учреждениях</t>
  </si>
  <si>
    <t>Удельный вес численности молодежи Калужской области в возрасте от 14 до 30 лет, участвующей в мероприятиях по патриотическому воспитанию, в общей численности молодежи Калужской области в возрасте от 14 до 30 лет</t>
  </si>
  <si>
    <t>49</t>
  </si>
  <si>
    <t>59</t>
  </si>
  <si>
    <t>120,408</t>
  </si>
  <si>
    <t>В связи с увеличением количества мероприятий патриотической направленности</t>
  </si>
  <si>
    <t>Количество благоустроенных дворовых территорий</t>
  </si>
  <si>
    <t>215</t>
  </si>
  <si>
    <t>Доля городов с благоприятной средой от общего количества городов</t>
  </si>
  <si>
    <t>Количество городов с благоприятной средой от общего количества городов</t>
  </si>
  <si>
    <t>Количество созданных информационных систем</t>
  </si>
  <si>
    <t xml:space="preserve">Прирост среднего индекса качества городской среды по отношению к 2018 году </t>
  </si>
  <si>
    <t>87</t>
  </si>
  <si>
    <t>Доля граждан, принявших участие в решении вопросов развития городской среды, от общего количества граждан в возрасте от 14 лет, проживающих в муниципальных образованиях, на территории которых реализуются проекты по созданию комфортной городской среды</t>
  </si>
  <si>
    <t>Реализованы проекты победителей Всероссийского конкурса лучших проектов создания комфортной городской среды в малых городах и исторических поселениях</t>
  </si>
  <si>
    <t>Среднее значение индекса качества городской среды</t>
  </si>
  <si>
    <t>158</t>
  </si>
  <si>
    <t>Количество выпускников образовательных организаций, реализующих программы среднего профессионального образования, продемонстрировавших уровень подготовки, соответствующий стандартам Ворлдскиллс</t>
  </si>
  <si>
    <t>Увеличение индикатора обусловлено необходимостью подготовки к проведению ГИА в профессиональных образовательных организациях Калужской области в соответствии с ФГОС в форме демонстрационного экзамена по стандартам Ворлдскиллс Россия в 2021 году.</t>
  </si>
  <si>
    <t>Количество участников региональных конкурсов, организация которых осуществляется министерством образования и науки Калужской области</t>
  </si>
  <si>
    <t>Увеличение индикатора обусловлено повышением интереса к региональным конкурсам за счет проведения информационной кампании среди потенциальных участников</t>
  </si>
  <si>
    <t xml:space="preserve">6. Государственная программа Калужской области "Обеспечение доступным и комфортным  жильем и коммунальными услугами населения Калужской области"  </t>
  </si>
  <si>
    <t>Удельный вес численности молодежи Калужской области, охваченной мероприятиями по поддержке талантливой молодежи, в общем количестве молодежи Калужской области</t>
  </si>
  <si>
    <t>16,9</t>
  </si>
  <si>
    <t>112,667</t>
  </si>
  <si>
    <t>Увеличение количества мероприятий по поддержке талантливой молодежи</t>
  </si>
  <si>
    <t>удельный вес численности населения Калужской области, участвующей в добровольческих (волонтерских) мероприятиях</t>
  </si>
  <si>
    <t>135,135</t>
  </si>
  <si>
    <t>Увеличение количества мероприятий по реализации добровольчества</t>
  </si>
  <si>
    <t>удельный вес численности детей от 7 до 17 лет включительно, охваченных всеми формами отдыха и оздоровления (к общему числу детей от 7 до 17 лет включительно)</t>
  </si>
  <si>
    <t>89,1</t>
  </si>
  <si>
    <t>99</t>
  </si>
  <si>
    <t>Уменьшение количества детей, охваченных всеми формами отдыха и оздоровления, в связи с общим увеличением количества детей и ограниченным количеством мест оздоровления,  а также увеличением социальной стоимости путевки и питания по сравнению с 2018 годом</t>
  </si>
  <si>
    <t>Доля уловленных и обезвреженных загрязняющих атмосферу веществ в общем количестве отходящих загрязняющих веществ от стационарных источников</t>
  </si>
  <si>
    <t>Выбросы загрязняющих атмосферу веществ, отходящих от стационарных источников, по отношению к 2007 году</t>
  </si>
  <si>
    <t>Доля территории, занятой особо охраняемыми природными территориями регионального значения, в общей площади субъекта Российской Федерации</t>
  </si>
  <si>
    <t>Доля обезвреженных и утилизированных отходов производства и потребления в общем количестве образующихся отходов I - IV классов опасности</t>
  </si>
  <si>
    <t>Модернизация системы газоочистки - одно из самых дорогостоящих мероприятий, поэтому предприятия эксплуатируют существующее оборудование до полного его износа. Кроме того, возможно некорректное представление соответствующих показателей в отчете 2ТП – воздух  (информация Росстата)</t>
  </si>
  <si>
    <t>Наблюдаемое по годам увеличение выбросов в атмосферу связано с введением в строй новых промышленных предприятий, но при достаточно эффективной очистке выбросов  показатель ИЗА  (качество атмосферного воздуха описывается этим комплексным показателем)  также изменяется, но не столь значительно - в пределах 1,71-5,0 (загрязнение низкое или повышенное).  Также значительно увеличивается количество автотранспорта.</t>
  </si>
  <si>
    <t>В Калужской области действует 6 объектов обработки отходов (сортировочных  комплексов) общей проектной мощностью 796 тыс. тонн. Данные для расчета индикатора приняты по сведениям из формы 2-ТП отходы (информация Росстата)</t>
  </si>
  <si>
    <t>Индекс производства продукции сельского хозяйства в хозяйствах всех категорий (в сопоставимых ценах) к 2017 году</t>
  </si>
  <si>
    <t>107,2</t>
  </si>
  <si>
    <t>111,8</t>
  </si>
  <si>
    <t>104,291</t>
  </si>
  <si>
    <t>Рост производства сельскохозяйственной продукции</t>
  </si>
  <si>
    <t>44486</t>
  </si>
  <si>
    <t>52862,1</t>
  </si>
  <si>
    <t>118,829</t>
  </si>
  <si>
    <t>Индекс физического объема инвестиций в основной капитал сельского хозяйства по отношению к уровню 2017 года</t>
  </si>
  <si>
    <t>104,9</t>
  </si>
  <si>
    <t>114</t>
  </si>
  <si>
    <t>108,675</t>
  </si>
  <si>
    <t>Увеличение инвестиционных вложений в сельскохозяйственное производство</t>
  </si>
  <si>
    <t>Темп роста экспорта продукции агропромышленного комплекса Калужской области к 2017 году</t>
  </si>
  <si>
    <t>103,8</t>
  </si>
  <si>
    <t>203</t>
  </si>
  <si>
    <t>195,568</t>
  </si>
  <si>
    <t>Рост экспортированной продукции</t>
  </si>
  <si>
    <t>Располагаемые ресурсы домашних хозяйств( в среднем на 1 члена домашнего хозяйства в месяц) в сельской местности</t>
  </si>
  <si>
    <t>23500</t>
  </si>
  <si>
    <t>23600</t>
  </si>
  <si>
    <t>100,426</t>
  </si>
  <si>
    <t>Повышение качества жизни на селе</t>
  </si>
  <si>
    <t>2.2.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</si>
  <si>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</si>
  <si>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</si>
  <si>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</si>
  <si>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</si>
  <si>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</si>
  <si>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</si>
  <si>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</si>
  <si>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</si>
  <si>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</si>
  <si>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</si>
  <si>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</si>
  <si>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</si>
  <si>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</si>
  <si>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</si>
  <si>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</si>
  <si>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</si>
  <si>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</si>
  <si>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</si>
  <si>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</si>
  <si>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11.3</t>
  </si>
  <si>
    <t>11.4</t>
  </si>
  <si>
    <t>14.4</t>
  </si>
  <si>
    <t>16.6</t>
  </si>
  <si>
    <t>16.7</t>
  </si>
  <si>
    <t>16.8</t>
  </si>
  <si>
    <t>18.4</t>
  </si>
  <si>
    <t>18.5</t>
  </si>
  <si>
    <t>22.6</t>
  </si>
  <si>
    <t>22.7</t>
  </si>
  <si>
    <t>22.8</t>
  </si>
  <si>
    <t>22.9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</si>
  <si>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</si>
  <si>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</si>
  <si>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</si>
  <si>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</si>
  <si>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</si>
  <si>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</si>
  <si>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</si>
  <si>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</si>
  <si>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</si>
  <si>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</si>
  <si>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23.1</t>
  </si>
  <si>
    <t>23.2</t>
  </si>
  <si>
    <t>23.3</t>
  </si>
  <si>
    <t>23.4</t>
  </si>
  <si>
    <t>23.5</t>
  </si>
  <si>
    <t>24.1</t>
  </si>
  <si>
    <t>24.2</t>
  </si>
  <si>
    <t>24.3</t>
  </si>
  <si>
    <t>25.1</t>
  </si>
  <si>
    <t>25.2</t>
  </si>
  <si>
    <t>26.1</t>
  </si>
  <si>
    <t>26.2</t>
  </si>
  <si>
    <t>26.3</t>
  </si>
  <si>
    <t>26.4</t>
  </si>
  <si>
    <t>26.5</t>
  </si>
  <si>
    <t>26.6</t>
  </si>
  <si>
    <t>27.1</t>
  </si>
  <si>
    <t>27.2</t>
  </si>
  <si>
    <t>27.3</t>
  </si>
  <si>
    <t>27.4</t>
  </si>
  <si>
    <t>27.5</t>
  </si>
  <si>
    <t>27.6</t>
  </si>
  <si>
    <t>27.7</t>
  </si>
  <si>
    <t>27.8</t>
  </si>
  <si>
    <t>27.9</t>
  </si>
  <si>
    <t>28.1</t>
  </si>
  <si>
    <t>28.2</t>
  </si>
  <si>
    <t>Значение не рассчитывается</t>
  </si>
  <si>
    <t>Уменьшилось количество не работающих граждан, уменьшение показателя на 0,4%</t>
  </si>
  <si>
    <t>Уменьшилось количество безработных граждан, уменьшение показателя на 0,06%</t>
  </si>
  <si>
    <t>Уменьшилось количество граждан, ищущих работу, увеличилось количество вакансий, уменьшение показателя на 0,18%</t>
  </si>
  <si>
    <t>В связи с ростом в регионе спортивных сооружений</t>
  </si>
  <si>
    <t>Показатель выполнен за счет постановки на государственный кадастровый учет земельных участков в границах лесничеств</t>
  </si>
  <si>
    <t>Рост значения связан с инициативой казачьих обществ</t>
  </si>
  <si>
    <t>По результатам опроса родителей (законных представителей) учащихся 4-9 классов общеобразовательных организаций, находящихся на территории Калужской области не было высказано пожеланий об увеличении численности казачьих кадетских классов</t>
  </si>
  <si>
    <t>Увеличение объема жилищного строительства не менее чем до 1,336 млн. квадратных метров в год, в том числе ввод в многоквартирных жилых домах</t>
  </si>
  <si>
    <t>тыс.кв.м в общей площади</t>
  </si>
  <si>
    <t>600</t>
  </si>
  <si>
    <t>324,2</t>
  </si>
  <si>
    <t>54,033</t>
  </si>
  <si>
    <t>Одной из причин, является  переход строительной отрасли на нормы проектного финансирования, который в свою очередь связан с необходимостью размещать деньги дольщиков на эскроу-счетах. В настоящее время отмечается снижении объемов продаж на первичном рынке, что соответственно отражается на уменьшении объемов жилищного строительства. Так, в ходе опроса застройщиков, осуществляющих свою деятельность на территории Калужской области,  порядка 50- 60 процентов построенного жилья не реализовано.</t>
  </si>
  <si>
    <t>Увеличение объема жилищного строительства не менее чем до 1,336 млн. квадратных метров в год</t>
  </si>
  <si>
    <t>млн. кв. м общей площади жилья</t>
  </si>
  <si>
    <t>0,98</t>
  </si>
  <si>
    <t>0,792</t>
  </si>
  <si>
    <t>80,816</t>
  </si>
  <si>
    <t>Количество молодых семей, улучшивших жилищные условия (в том числе в использованием заемных стредств) при использовании государственной поддержки</t>
  </si>
  <si>
    <t>кол-во семей</t>
  </si>
  <si>
    <t>142</t>
  </si>
  <si>
    <t>7. Государственная программа Калужской области "Развитие рынка труда в Калужской области"</t>
  </si>
  <si>
    <t>8. 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</si>
  <si>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9. Государственная программа Калужской области "Безопасность жизнедеятельности на территории Калужской области"</t>
  </si>
  <si>
    <t>11. Государственная программа Калужской области "Развитие туризма в Калужской области"</t>
  </si>
  <si>
    <t>12. Государственная программа Калужской области "Развитие физической культуры и спорта в Калужской области"</t>
  </si>
  <si>
    <t>15. Государственная программа Калужской области "Экономическое развитие в Калужской области"</t>
  </si>
  <si>
    <t>16. Государственная программа Калужской области "Развитие предпринимательства и инноваций в Калужской области"</t>
  </si>
  <si>
    <t>17. 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</si>
  <si>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18. Государственная программа Калужской области "Развитие дорожного хозяйства Калужской области"</t>
  </si>
  <si>
    <t>21. Государственная программа Калужской области "Развитие лесного хозяйства в Калужской области"</t>
  </si>
  <si>
    <t>22. Государственная программа Калужской области "Энергосбережение и повышение энергоэффективности в Калужской области"</t>
  </si>
  <si>
    <t>23. Государственная программа Калужской области "Управление имущественным комплексом Калужской области"</t>
  </si>
  <si>
    <t>24. Государственная программа Калужской области "Укрепление единства российской нации и этнокультурное развитие в Калужской области"</t>
  </si>
  <si>
    <t>25. Государственная программа Калужской области "Поддержка развития российского казачества на территории Калужской области"</t>
  </si>
  <si>
    <t>26. Государственная программа Калужской области "Патриотическое воспитание населения Калужской области"</t>
  </si>
  <si>
    <t>27. Государственная программа Калужской области "Формирование современной городской среды в Калужской области"</t>
  </si>
  <si>
    <t>28. Государственная программа Калужской области "Развитие профессионального образования и науки в Калужской области"</t>
  </si>
  <si>
    <t>6.1</t>
  </si>
  <si>
    <t>6.2</t>
  </si>
  <si>
    <t>6.3</t>
  </si>
  <si>
    <t>Ожидаемая продолжительность жизни при рождении</t>
  </si>
  <si>
    <t>лет</t>
  </si>
  <si>
    <t>73,06</t>
  </si>
  <si>
    <t>71,89</t>
  </si>
  <si>
    <t>98,399</t>
  </si>
  <si>
    <t>Фактическое значение показателя за 2019 год будет опубликовано в августе 2020 года.</t>
  </si>
  <si>
    <t>Смертность населения в трудоспособном возрасте</t>
  </si>
  <si>
    <t>на 100 тыс. населения</t>
  </si>
  <si>
    <t>546</t>
  </si>
  <si>
    <t>571,2</t>
  </si>
  <si>
    <t>95,588</t>
  </si>
  <si>
    <t>Связано с низким процентом безработицы в регионе, большинство населения трудоспособного возраста занято на производстве в результате чего низкая обращаемость за медицинской помощью данной категории граждан.</t>
  </si>
  <si>
    <t>Смертность от всех причин</t>
  </si>
  <si>
    <t>на 1 тыс. населения</t>
  </si>
  <si>
    <t>14,6</t>
  </si>
  <si>
    <t>100,685</t>
  </si>
  <si>
    <t>Показатель выполнен. Снижение смертности от всех причин обусловлено активным выполнением мероприятий национального проекта "Здравоохранение" и "Демография".</t>
  </si>
  <si>
    <t>Смертность от болезней системы кровообращения</t>
  </si>
  <si>
    <t>673,1</t>
  </si>
  <si>
    <t>715</t>
  </si>
  <si>
    <t>94,14</t>
  </si>
  <si>
    <t>Не определены в полной мере факторы риска развития болезней системы кровообращения (БСК) в регионе, не проводится в полной мере профилактика развития БСК, не полный охват диспансерным наблюдением пациентов с БСК, бригады скорой медицинской помощи не укомплектованы врачебными кадрами или двумя фельдшерами, дефекты кодировки причин смерти. Поздняя обращаемость граждан за медицинской помощью.</t>
  </si>
  <si>
    <t>Смертность от новообразований (в том числе злокачественных)</t>
  </si>
  <si>
    <t>218,4</t>
  </si>
  <si>
    <t>236</t>
  </si>
  <si>
    <t>92,542</t>
  </si>
  <si>
    <t>Ведущими локализациями в структуре смертности сохраняются на протяжении нескольких лет злокачественные новообразования: трахеи, бронхов, легкого, желудка, молочной железы, ободочной кишки, поджелудочной железы, что связано с распространённостью данных патологий, тяжестью течения, большим удельным весом запущенных случаев и частым бессимптомным развитием заболевания.</t>
  </si>
  <si>
    <t>1.1</t>
  </si>
  <si>
    <t>1.2</t>
  </si>
  <si>
    <t>1.3</t>
  </si>
  <si>
    <t>1.4</t>
  </si>
  <si>
    <t>1.5</t>
  </si>
  <si>
    <t>Численность участников Государственной программы и членов их семей, прибывших в Калужскую область и зарегистрированных в Управлении Министерства внутренних дел Российской Федерации по Калужской области</t>
  </si>
  <si>
    <t>Численность участников Государственной программы и членов их семей, прибывших в Калужскую область по проекту переселения "Образование"</t>
  </si>
  <si>
    <t>Численность участников Государственной программы и членов их семей, прибывших в Калужскую область по проекту переселения "Объекты туриндустрии"</t>
  </si>
  <si>
    <t>Доля земель лесного фонда, поставленных на государственный кадастровый учет, в общей площади земель лесного фонда</t>
  </si>
  <si>
    <t>Объем платежей в бюджетную систему Российской Федерации от использования лесов, расположенных на землях лесного фонда, в расчете на 1 га земель лесного фонда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</si>
</sst>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indexed="6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4" fillId="0" borderId="0"/>
    <xf numFmtId="0" fontId="5" fillId="0" borderId="2">
      <alignment horizontal="left" wrapText="1"/>
    </xf>
    <xf numFmtId="0" fontId="5" fillId="0" borderId="2">
      <alignment horizontal="center" shrinkToFit="1"/>
    </xf>
    <xf numFmtId="49" fontId="5" fillId="0" borderId="2">
      <alignment horizontal="center" shrinkToFit="1"/>
    </xf>
    <xf numFmtId="2" fontId="5" fillId="0" borderId="2">
      <alignment horizontal="center" shrinkToFit="1"/>
    </xf>
    <xf numFmtId="0" fontId="7" fillId="2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>
      <alignment vertical="top" wrapText="1"/>
    </xf>
    <xf numFmtId="0" fontId="13" fillId="0" borderId="0">
      <alignment vertical="top" wrapText="1"/>
    </xf>
    <xf numFmtId="0" fontId="6" fillId="0" borderId="0">
      <alignment vertical="top" wrapText="1"/>
    </xf>
  </cellStyleXfs>
  <cellXfs count="64">
    <xf numFmtId="0" fontId="0" fillId="0" borderId="0" xfId="0"/>
    <xf numFmtId="0" fontId="2" fillId="0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vertical="top" wrapText="1"/>
    </xf>
    <xf numFmtId="0" fontId="15" fillId="0" borderId="0" xfId="0" applyFont="1"/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6" fillId="3" borderId="1" xfId="12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3" borderId="1" xfId="12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0" fontId="6" fillId="0" borderId="1" xfId="12" applyFont="1" applyFill="1" applyBorder="1" applyAlignment="1">
      <alignment vertical="top" wrapText="1"/>
    </xf>
    <xf numFmtId="0" fontId="6" fillId="0" borderId="1" xfId="12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/>
    </xf>
    <xf numFmtId="10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vertical="top" wrapText="1"/>
    </xf>
    <xf numFmtId="0" fontId="2" fillId="0" borderId="1" xfId="12" applyFont="1" applyFill="1" applyBorder="1" applyAlignment="1">
      <alignment horizontal="center" vertical="top" wrapText="1"/>
    </xf>
    <xf numFmtId="2" fontId="6" fillId="0" borderId="1" xfId="12" applyNumberFormat="1" applyFont="1" applyFill="1" applyBorder="1" applyAlignment="1">
      <alignment horizontal="center" vertical="center" wrapText="1"/>
    </xf>
    <xf numFmtId="0" fontId="6" fillId="0" borderId="1" xfId="1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1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6" fillId="0" borderId="1" xfId="12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6" fillId="0" borderId="1" xfId="1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6" fillId="0" borderId="1" xfId="11" applyNumberFormat="1" applyFont="1" applyFill="1" applyBorder="1" applyAlignment="1">
      <alignment horizontal="center" vertical="center" wrapText="1"/>
    </xf>
    <xf numFmtId="49" fontId="6" fillId="3" borderId="1" xfId="12" applyNumberFormat="1" applyFont="1" applyFill="1" applyBorder="1" applyAlignment="1">
      <alignment horizontal="center" vertical="center" wrapText="1"/>
    </xf>
    <xf numFmtId="49" fontId="6" fillId="0" borderId="1" xfId="12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/>
    <xf numFmtId="0" fontId="15" fillId="0" borderId="1" xfId="0" applyFont="1" applyBorder="1" applyAlignment="1"/>
    <xf numFmtId="0" fontId="3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12" applyFont="1" applyFill="1" applyBorder="1" applyAlignment="1">
      <alignment horizontal="center" vertical="top" wrapText="1"/>
    </xf>
    <xf numFmtId="0" fontId="10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</cellXfs>
  <cellStyles count="13">
    <cellStyle name="Neutral" xfId="8"/>
    <cellStyle name="xl31" xfId="4"/>
    <cellStyle name="xl32" xfId="5"/>
    <cellStyle name="xl35" xfId="6"/>
    <cellStyle name="xl36" xfId="7"/>
    <cellStyle name="Обычный" xfId="0" builtinId="0"/>
    <cellStyle name="Обычный 2" xfId="2"/>
    <cellStyle name="Обычный 3" xfId="3"/>
    <cellStyle name="Обычный 4" xfId="10"/>
    <cellStyle name="Обычный 5" xfId="1"/>
    <cellStyle name="Обычный 6" xfId="11"/>
    <cellStyle name="Обычный 7" xfId="12"/>
    <cellStyle name="Процентн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zoomScale="90" zoomScaleNormal="90" zoomScaleSheetLayoutView="70" workbookViewId="0">
      <selection activeCell="J10" sqref="J10"/>
    </sheetView>
  </sheetViews>
  <sheetFormatPr defaultRowHeight="15" x14ac:dyDescent="0.25"/>
  <cols>
    <col min="1" max="1" width="7.7109375" style="32" customWidth="1"/>
    <col min="2" max="2" width="36" style="6" customWidth="1"/>
    <col min="3" max="8" width="10.7109375" style="6" customWidth="1"/>
    <col min="9" max="9" width="33" style="43" customWidth="1"/>
    <col min="10" max="10" width="14.42578125" style="43" customWidth="1"/>
    <col min="11" max="16384" width="9.140625" style="6"/>
  </cols>
  <sheetData>
    <row r="1" spans="1:10" ht="15.75" x14ac:dyDescent="0.25">
      <c r="A1" s="1"/>
      <c r="B1" s="2"/>
      <c r="C1" s="1"/>
      <c r="D1" s="1"/>
      <c r="E1" s="1"/>
      <c r="F1" s="1"/>
      <c r="G1" s="1"/>
      <c r="H1" s="1"/>
      <c r="I1" s="34"/>
      <c r="J1" s="33" t="s">
        <v>0</v>
      </c>
    </row>
    <row r="2" spans="1:10" x14ac:dyDescent="0.25">
      <c r="A2" s="1"/>
      <c r="B2" s="2"/>
      <c r="C2" s="1"/>
      <c r="D2" s="1"/>
      <c r="E2" s="1"/>
      <c r="F2" s="1"/>
      <c r="G2" s="1"/>
      <c r="H2" s="1"/>
      <c r="I2" s="34"/>
      <c r="J2" s="34"/>
    </row>
    <row r="3" spans="1:10" ht="15.75" x14ac:dyDescent="0.25">
      <c r="A3" s="60" t="s">
        <v>188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21" customHeight="1" x14ac:dyDescent="0.25">
      <c r="A4" s="1"/>
      <c r="B4" s="2"/>
      <c r="C4" s="1"/>
      <c r="D4" s="1"/>
      <c r="E4" s="1"/>
      <c r="F4" s="1"/>
      <c r="G4" s="1"/>
      <c r="H4" s="1"/>
      <c r="I4" s="34"/>
      <c r="J4" s="34"/>
    </row>
    <row r="5" spans="1:10" ht="43.5" customHeight="1" x14ac:dyDescent="0.25">
      <c r="A5" s="61" t="s">
        <v>1</v>
      </c>
      <c r="B5" s="62" t="s">
        <v>2</v>
      </c>
      <c r="C5" s="61" t="s">
        <v>3</v>
      </c>
      <c r="D5" s="61" t="s">
        <v>4</v>
      </c>
      <c r="E5" s="61"/>
      <c r="F5" s="61"/>
      <c r="G5" s="61"/>
      <c r="H5" s="61" t="s">
        <v>191</v>
      </c>
      <c r="I5" s="63" t="s">
        <v>5</v>
      </c>
      <c r="J5" s="63" t="s">
        <v>187</v>
      </c>
    </row>
    <row r="6" spans="1:10" ht="39.75" customHeight="1" x14ac:dyDescent="0.25">
      <c r="A6" s="61"/>
      <c r="B6" s="62"/>
      <c r="C6" s="61"/>
      <c r="D6" s="61" t="s">
        <v>190</v>
      </c>
      <c r="E6" s="61" t="s">
        <v>189</v>
      </c>
      <c r="F6" s="61"/>
      <c r="G6" s="61"/>
      <c r="H6" s="61"/>
      <c r="I6" s="63"/>
      <c r="J6" s="63"/>
    </row>
    <row r="7" spans="1:10" ht="61.5" customHeight="1" x14ac:dyDescent="0.25">
      <c r="A7" s="61"/>
      <c r="B7" s="62"/>
      <c r="C7" s="61"/>
      <c r="D7" s="61"/>
      <c r="E7" s="4" t="s">
        <v>6</v>
      </c>
      <c r="F7" s="4" t="s">
        <v>7</v>
      </c>
      <c r="G7" s="4" t="s">
        <v>8</v>
      </c>
      <c r="H7" s="61"/>
      <c r="I7" s="63"/>
      <c r="J7" s="63"/>
    </row>
    <row r="8" spans="1:10" ht="24" customHeight="1" x14ac:dyDescent="0.25">
      <c r="A8" s="57" t="s">
        <v>185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47.25" customHeight="1" x14ac:dyDescent="0.25">
      <c r="A9" s="47" t="s">
        <v>706</v>
      </c>
      <c r="B9" s="39" t="s">
        <v>679</v>
      </c>
      <c r="C9" s="16" t="s">
        <v>680</v>
      </c>
      <c r="D9" s="16">
        <v>71.900000000000006</v>
      </c>
      <c r="E9" s="16" t="s">
        <v>681</v>
      </c>
      <c r="F9" s="16" t="s">
        <v>682</v>
      </c>
      <c r="G9" s="16" t="s">
        <v>683</v>
      </c>
      <c r="H9" s="23">
        <f>F9/D9</f>
        <v>0.99986091794158549</v>
      </c>
      <c r="I9" s="8" t="s">
        <v>684</v>
      </c>
      <c r="J9" s="3"/>
    </row>
    <row r="10" spans="1:10" ht="123" customHeight="1" x14ac:dyDescent="0.25">
      <c r="A10" s="47" t="s">
        <v>707</v>
      </c>
      <c r="B10" s="39" t="s">
        <v>685</v>
      </c>
      <c r="C10" s="7" t="s">
        <v>686</v>
      </c>
      <c r="D10" s="16">
        <v>546.79999999999995</v>
      </c>
      <c r="E10" s="16" t="s">
        <v>687</v>
      </c>
      <c r="F10" s="16" t="s">
        <v>688</v>
      </c>
      <c r="G10" s="16" t="s">
        <v>689</v>
      </c>
      <c r="H10" s="23">
        <f>F10/D10</f>
        <v>1.0446232626188736</v>
      </c>
      <c r="I10" s="8" t="s">
        <v>690</v>
      </c>
      <c r="J10" s="3"/>
    </row>
    <row r="11" spans="1:10" ht="106.5" customHeight="1" x14ac:dyDescent="0.25">
      <c r="A11" s="47" t="s">
        <v>708</v>
      </c>
      <c r="B11" s="39" t="s">
        <v>691</v>
      </c>
      <c r="C11" s="7" t="s">
        <v>692</v>
      </c>
      <c r="D11" s="16">
        <v>14.7</v>
      </c>
      <c r="E11" s="16" t="s">
        <v>13</v>
      </c>
      <c r="F11" s="16" t="s">
        <v>693</v>
      </c>
      <c r="G11" s="16" t="s">
        <v>694</v>
      </c>
      <c r="H11" s="23">
        <f>F11/D11</f>
        <v>0.99319727891156462</v>
      </c>
      <c r="I11" s="8" t="s">
        <v>695</v>
      </c>
      <c r="J11" s="3"/>
    </row>
    <row r="12" spans="1:10" ht="210" customHeight="1" x14ac:dyDescent="0.25">
      <c r="A12" s="47" t="s">
        <v>709</v>
      </c>
      <c r="B12" s="39" t="s">
        <v>696</v>
      </c>
      <c r="C12" s="7" t="s">
        <v>686</v>
      </c>
      <c r="D12" s="16">
        <v>686.5</v>
      </c>
      <c r="E12" s="16" t="s">
        <v>697</v>
      </c>
      <c r="F12" s="16" t="s">
        <v>698</v>
      </c>
      <c r="G12" s="16" t="s">
        <v>699</v>
      </c>
      <c r="H12" s="23">
        <f>F12/D12</f>
        <v>1.0415149308084486</v>
      </c>
      <c r="I12" s="8" t="s">
        <v>700</v>
      </c>
      <c r="J12" s="3"/>
    </row>
    <row r="13" spans="1:10" ht="198.75" customHeight="1" x14ac:dyDescent="0.25">
      <c r="A13" s="47" t="s">
        <v>710</v>
      </c>
      <c r="B13" s="39" t="s">
        <v>701</v>
      </c>
      <c r="C13" s="7" t="s">
        <v>686</v>
      </c>
      <c r="D13" s="16">
        <v>219.1</v>
      </c>
      <c r="E13" s="16" t="s">
        <v>702</v>
      </c>
      <c r="F13" s="16" t="s">
        <v>703</v>
      </c>
      <c r="G13" s="16" t="s">
        <v>704</v>
      </c>
      <c r="H13" s="23">
        <f>F13/D13</f>
        <v>1.0771337288909175</v>
      </c>
      <c r="I13" s="8" t="s">
        <v>705</v>
      </c>
      <c r="J13" s="35"/>
    </row>
    <row r="14" spans="1:10" ht="24.75" customHeight="1" x14ac:dyDescent="0.25">
      <c r="A14" s="57" t="s">
        <v>228</v>
      </c>
      <c r="B14" s="58"/>
      <c r="C14" s="58"/>
      <c r="D14" s="58"/>
      <c r="E14" s="58"/>
      <c r="F14" s="58"/>
      <c r="G14" s="58"/>
      <c r="H14" s="58"/>
      <c r="I14" s="58"/>
      <c r="J14" s="58"/>
    </row>
    <row r="15" spans="1:10" ht="106.5" customHeight="1" x14ac:dyDescent="0.25">
      <c r="A15" s="48" t="s">
        <v>45</v>
      </c>
      <c r="B15" s="5" t="s">
        <v>217</v>
      </c>
      <c r="C15" s="19" t="s">
        <v>12</v>
      </c>
      <c r="D15" s="19">
        <v>59</v>
      </c>
      <c r="E15" s="19" t="s">
        <v>218</v>
      </c>
      <c r="F15" s="19" t="s">
        <v>62</v>
      </c>
      <c r="G15" s="31">
        <v>101.639</v>
      </c>
      <c r="H15" s="23">
        <f>F15/D15</f>
        <v>1.0508474576271187</v>
      </c>
      <c r="I15" s="44" t="s">
        <v>219</v>
      </c>
      <c r="J15" s="36"/>
    </row>
    <row r="16" spans="1:10" ht="159.75" customHeight="1" x14ac:dyDescent="0.25">
      <c r="A16" s="48" t="s">
        <v>568</v>
      </c>
      <c r="B16" s="5" t="s">
        <v>220</v>
      </c>
      <c r="C16" s="19" t="s">
        <v>12</v>
      </c>
      <c r="D16" s="19">
        <v>76</v>
      </c>
      <c r="E16" s="19" t="s">
        <v>75</v>
      </c>
      <c r="F16" s="19" t="s">
        <v>221</v>
      </c>
      <c r="G16" s="31">
        <v>106.57899999999999</v>
      </c>
      <c r="H16" s="23">
        <f t="shared" ref="H16:H57" si="0">F16/D16</f>
        <v>1.0657894736842106</v>
      </c>
      <c r="I16" s="44" t="s">
        <v>222</v>
      </c>
      <c r="J16" s="36"/>
    </row>
    <row r="17" spans="1:10" ht="89.25" x14ac:dyDescent="0.25">
      <c r="A17" s="48" t="s">
        <v>49</v>
      </c>
      <c r="B17" s="5" t="s">
        <v>223</v>
      </c>
      <c r="C17" s="19" t="s">
        <v>12</v>
      </c>
      <c r="D17" s="19">
        <v>12.5</v>
      </c>
      <c r="E17" s="19" t="s">
        <v>33</v>
      </c>
      <c r="F17" s="19" t="s">
        <v>33</v>
      </c>
      <c r="G17" s="31">
        <v>100</v>
      </c>
      <c r="H17" s="23">
        <f t="shared" si="0"/>
        <v>1.04</v>
      </c>
      <c r="I17" s="39" t="s">
        <v>31</v>
      </c>
      <c r="J17" s="36"/>
    </row>
    <row r="18" spans="1:10" ht="89.25" x14ac:dyDescent="0.25">
      <c r="A18" s="48" t="s">
        <v>51</v>
      </c>
      <c r="B18" s="5" t="s">
        <v>224</v>
      </c>
      <c r="C18" s="19" t="s">
        <v>12</v>
      </c>
      <c r="D18" s="19">
        <v>0</v>
      </c>
      <c r="E18" s="19" t="s">
        <v>225</v>
      </c>
      <c r="F18" s="19" t="s">
        <v>226</v>
      </c>
      <c r="G18" s="31">
        <v>88.528999999999996</v>
      </c>
      <c r="H18" s="23">
        <v>1</v>
      </c>
      <c r="I18" s="44" t="s">
        <v>227</v>
      </c>
      <c r="J18" s="36"/>
    </row>
    <row r="19" spans="1:10" ht="20.25" customHeight="1" x14ac:dyDescent="0.25">
      <c r="A19" s="52" t="s">
        <v>229</v>
      </c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75" x14ac:dyDescent="0.25">
      <c r="A20" s="47" t="s">
        <v>81</v>
      </c>
      <c r="B20" s="8" t="s">
        <v>46</v>
      </c>
      <c r="C20" s="16" t="s">
        <v>12</v>
      </c>
      <c r="D20" s="16">
        <v>90</v>
      </c>
      <c r="E20" s="16">
        <v>95</v>
      </c>
      <c r="F20" s="16">
        <v>95</v>
      </c>
      <c r="G20" s="17">
        <f>F20/E20*100</f>
        <v>100</v>
      </c>
      <c r="H20" s="23">
        <f t="shared" si="0"/>
        <v>1.0555555555555556</v>
      </c>
      <c r="I20" s="39" t="s">
        <v>31</v>
      </c>
      <c r="J20" s="36"/>
    </row>
    <row r="21" spans="1:10" ht="150" x14ac:dyDescent="0.25">
      <c r="A21" s="47" t="s">
        <v>82</v>
      </c>
      <c r="B21" s="8" t="s">
        <v>48</v>
      </c>
      <c r="C21" s="16" t="s">
        <v>12</v>
      </c>
      <c r="D21" s="16">
        <v>13</v>
      </c>
      <c r="E21" s="16">
        <v>14</v>
      </c>
      <c r="F21" s="16">
        <v>27</v>
      </c>
      <c r="G21" s="18">
        <f t="shared" ref="G21:G47" si="1">F21/E21*100</f>
        <v>192.85714285714286</v>
      </c>
      <c r="H21" s="23">
        <f t="shared" si="0"/>
        <v>2.0769230769230771</v>
      </c>
      <c r="I21" s="39" t="s">
        <v>202</v>
      </c>
      <c r="J21" s="36"/>
    </row>
    <row r="22" spans="1:10" ht="120" x14ac:dyDescent="0.25">
      <c r="A22" s="47" t="s">
        <v>83</v>
      </c>
      <c r="B22" s="8" t="s">
        <v>50</v>
      </c>
      <c r="C22" s="16" t="s">
        <v>12</v>
      </c>
      <c r="D22" s="16">
        <v>75.8</v>
      </c>
      <c r="E22" s="16">
        <v>51.5</v>
      </c>
      <c r="F22" s="16">
        <v>76.3</v>
      </c>
      <c r="G22" s="18">
        <f t="shared" si="1"/>
        <v>148.15533980582524</v>
      </c>
      <c r="H22" s="23">
        <f t="shared" si="0"/>
        <v>1.0065963060686016</v>
      </c>
      <c r="I22" s="39" t="s">
        <v>203</v>
      </c>
      <c r="J22" s="36"/>
    </row>
    <row r="23" spans="1:10" ht="75" x14ac:dyDescent="0.25">
      <c r="A23" s="47" t="s">
        <v>84</v>
      </c>
      <c r="B23" s="8" t="s">
        <v>52</v>
      </c>
      <c r="C23" s="16" t="s">
        <v>12</v>
      </c>
      <c r="D23" s="16">
        <v>90</v>
      </c>
      <c r="E23" s="16">
        <v>95</v>
      </c>
      <c r="F23" s="16">
        <v>95</v>
      </c>
      <c r="G23" s="17">
        <f t="shared" si="1"/>
        <v>100</v>
      </c>
      <c r="H23" s="23">
        <f t="shared" si="0"/>
        <v>1.0555555555555556</v>
      </c>
      <c r="I23" s="39" t="s">
        <v>31</v>
      </c>
      <c r="J23" s="36"/>
    </row>
    <row r="24" spans="1:10" ht="75" x14ac:dyDescent="0.25">
      <c r="A24" s="47" t="s">
        <v>85</v>
      </c>
      <c r="B24" s="8" t="s">
        <v>53</v>
      </c>
      <c r="C24" s="16" t="s">
        <v>12</v>
      </c>
      <c r="D24" s="16">
        <v>40</v>
      </c>
      <c r="E24" s="16">
        <v>45</v>
      </c>
      <c r="F24" s="16">
        <v>45</v>
      </c>
      <c r="G24" s="17">
        <f t="shared" si="1"/>
        <v>100</v>
      </c>
      <c r="H24" s="23">
        <f t="shared" si="0"/>
        <v>1.125</v>
      </c>
      <c r="I24" s="39" t="s">
        <v>31</v>
      </c>
      <c r="J24" s="36"/>
    </row>
    <row r="25" spans="1:10" ht="105" x14ac:dyDescent="0.25">
      <c r="A25" s="47" t="s">
        <v>86</v>
      </c>
      <c r="B25" s="8" t="s">
        <v>54</v>
      </c>
      <c r="C25" s="16" t="s">
        <v>12</v>
      </c>
      <c r="D25" s="16">
        <v>98</v>
      </c>
      <c r="E25" s="16">
        <v>99</v>
      </c>
      <c r="F25" s="16">
        <v>99</v>
      </c>
      <c r="G25" s="17">
        <f t="shared" si="1"/>
        <v>100</v>
      </c>
      <c r="H25" s="23">
        <f t="shared" si="0"/>
        <v>1.010204081632653</v>
      </c>
      <c r="I25" s="39" t="s">
        <v>31</v>
      </c>
      <c r="J25" s="36"/>
    </row>
    <row r="26" spans="1:10" ht="105" x14ac:dyDescent="0.25">
      <c r="A26" s="47" t="s">
        <v>87</v>
      </c>
      <c r="B26" s="8" t="s">
        <v>55</v>
      </c>
      <c r="C26" s="16" t="s">
        <v>12</v>
      </c>
      <c r="D26" s="16">
        <v>60</v>
      </c>
      <c r="E26" s="16">
        <v>64.099999999999994</v>
      </c>
      <c r="F26" s="16">
        <v>64.099999999999994</v>
      </c>
      <c r="G26" s="17">
        <f t="shared" si="1"/>
        <v>100</v>
      </c>
      <c r="H26" s="23">
        <f t="shared" si="0"/>
        <v>1.0683333333333331</v>
      </c>
      <c r="I26" s="39" t="s">
        <v>31</v>
      </c>
      <c r="J26" s="36"/>
    </row>
    <row r="27" spans="1:10" ht="105" x14ac:dyDescent="0.25">
      <c r="A27" s="47" t="s">
        <v>88</v>
      </c>
      <c r="B27" s="8" t="s">
        <v>57</v>
      </c>
      <c r="C27" s="16" t="s">
        <v>12</v>
      </c>
      <c r="D27" s="16">
        <v>17.5</v>
      </c>
      <c r="E27" s="16">
        <v>18</v>
      </c>
      <c r="F27" s="16">
        <v>18</v>
      </c>
      <c r="G27" s="17">
        <f t="shared" si="1"/>
        <v>100</v>
      </c>
      <c r="H27" s="23">
        <f t="shared" si="0"/>
        <v>1.0285714285714285</v>
      </c>
      <c r="I27" s="39" t="s">
        <v>31</v>
      </c>
      <c r="J27" s="36"/>
    </row>
    <row r="28" spans="1:10" ht="105" x14ac:dyDescent="0.25">
      <c r="A28" s="47" t="s">
        <v>89</v>
      </c>
      <c r="B28" s="8" t="s">
        <v>58</v>
      </c>
      <c r="C28" s="16" t="s">
        <v>12</v>
      </c>
      <c r="D28" s="16">
        <v>100</v>
      </c>
      <c r="E28" s="16">
        <v>97</v>
      </c>
      <c r="F28" s="16">
        <v>100</v>
      </c>
      <c r="G28" s="18">
        <f t="shared" si="1"/>
        <v>103.09278350515463</v>
      </c>
      <c r="H28" s="23">
        <f t="shared" si="0"/>
        <v>1</v>
      </c>
      <c r="I28" s="39" t="s">
        <v>204</v>
      </c>
      <c r="J28" s="36"/>
    </row>
    <row r="29" spans="1:10" ht="75" x14ac:dyDescent="0.25">
      <c r="A29" s="47" t="s">
        <v>569</v>
      </c>
      <c r="B29" s="8" t="s">
        <v>59</v>
      </c>
      <c r="C29" s="16" t="s">
        <v>12</v>
      </c>
      <c r="D29" s="16">
        <v>58</v>
      </c>
      <c r="E29" s="16">
        <v>60</v>
      </c>
      <c r="F29" s="16">
        <v>60.1</v>
      </c>
      <c r="G29" s="18">
        <f t="shared" si="1"/>
        <v>100.16666666666667</v>
      </c>
      <c r="H29" s="23">
        <f t="shared" si="0"/>
        <v>1.0362068965517242</v>
      </c>
      <c r="I29" s="39" t="s">
        <v>205</v>
      </c>
      <c r="J29" s="36"/>
    </row>
    <row r="30" spans="1:10" ht="165" x14ac:dyDescent="0.25">
      <c r="A30" s="47" t="s">
        <v>570</v>
      </c>
      <c r="B30" s="8" t="s">
        <v>61</v>
      </c>
      <c r="C30" s="16" t="s">
        <v>12</v>
      </c>
      <c r="D30" s="16">
        <v>65.5</v>
      </c>
      <c r="E30" s="16">
        <v>63</v>
      </c>
      <c r="F30" s="16">
        <v>68.599999999999994</v>
      </c>
      <c r="G30" s="18">
        <f t="shared" si="1"/>
        <v>108.88888888888889</v>
      </c>
      <c r="H30" s="23">
        <f t="shared" si="0"/>
        <v>1.0473282442748091</v>
      </c>
      <c r="I30" s="39" t="s">
        <v>206</v>
      </c>
      <c r="J30" s="36"/>
    </row>
    <row r="31" spans="1:10" ht="105" x14ac:dyDescent="0.25">
      <c r="A31" s="47" t="s">
        <v>571</v>
      </c>
      <c r="B31" s="8" t="s">
        <v>63</v>
      </c>
      <c r="C31" s="16" t="s">
        <v>12</v>
      </c>
      <c r="D31" s="16">
        <v>1.65</v>
      </c>
      <c r="E31" s="16">
        <v>1.5</v>
      </c>
      <c r="F31" s="16">
        <v>0.75</v>
      </c>
      <c r="G31" s="17">
        <f t="shared" si="1"/>
        <v>50</v>
      </c>
      <c r="H31" s="23">
        <f t="shared" si="0"/>
        <v>0.45454545454545459</v>
      </c>
      <c r="I31" s="39" t="s">
        <v>207</v>
      </c>
      <c r="J31" s="36"/>
    </row>
    <row r="32" spans="1:10" ht="60" x14ac:dyDescent="0.25">
      <c r="A32" s="47" t="s">
        <v>572</v>
      </c>
      <c r="B32" s="8" t="s">
        <v>64</v>
      </c>
      <c r="C32" s="16" t="s">
        <v>12</v>
      </c>
      <c r="D32" s="16">
        <v>104</v>
      </c>
      <c r="E32" s="16">
        <v>105</v>
      </c>
      <c r="F32" s="16">
        <v>105</v>
      </c>
      <c r="G32" s="17">
        <f t="shared" si="1"/>
        <v>100</v>
      </c>
      <c r="H32" s="23">
        <f t="shared" si="0"/>
        <v>1.0096153846153846</v>
      </c>
      <c r="I32" s="39" t="s">
        <v>31</v>
      </c>
      <c r="J32" s="36"/>
    </row>
    <row r="33" spans="1:10" ht="105" x14ac:dyDescent="0.25">
      <c r="A33" s="47" t="s">
        <v>573</v>
      </c>
      <c r="B33" s="8" t="s">
        <v>65</v>
      </c>
      <c r="C33" s="16" t="s">
        <v>12</v>
      </c>
      <c r="D33" s="16">
        <v>68</v>
      </c>
      <c r="E33" s="16">
        <v>68.5</v>
      </c>
      <c r="F33" s="16">
        <v>68.5</v>
      </c>
      <c r="G33" s="17">
        <f t="shared" si="1"/>
        <v>100</v>
      </c>
      <c r="H33" s="23">
        <f t="shared" si="0"/>
        <v>1.0073529411764706</v>
      </c>
      <c r="I33" s="39" t="s">
        <v>31</v>
      </c>
      <c r="J33" s="36"/>
    </row>
    <row r="34" spans="1:10" ht="90" x14ac:dyDescent="0.25">
      <c r="A34" s="47" t="s">
        <v>574</v>
      </c>
      <c r="B34" s="8" t="s">
        <v>66</v>
      </c>
      <c r="C34" s="16" t="s">
        <v>12</v>
      </c>
      <c r="D34" s="16">
        <v>19</v>
      </c>
      <c r="E34" s="16">
        <v>20.7</v>
      </c>
      <c r="F34" s="16">
        <v>21</v>
      </c>
      <c r="G34" s="18">
        <f t="shared" si="1"/>
        <v>101.44927536231884</v>
      </c>
      <c r="H34" s="23">
        <f t="shared" si="0"/>
        <v>1.1052631578947369</v>
      </c>
      <c r="I34" s="39" t="s">
        <v>208</v>
      </c>
      <c r="J34" s="36"/>
    </row>
    <row r="35" spans="1:10" ht="105" x14ac:dyDescent="0.25">
      <c r="A35" s="47" t="s">
        <v>575</v>
      </c>
      <c r="B35" s="8" t="s">
        <v>68</v>
      </c>
      <c r="C35" s="16" t="s">
        <v>12</v>
      </c>
      <c r="D35" s="16">
        <v>22.5</v>
      </c>
      <c r="E35" s="16">
        <v>22.6</v>
      </c>
      <c r="F35" s="16">
        <v>22.6</v>
      </c>
      <c r="G35" s="17">
        <f t="shared" si="1"/>
        <v>100</v>
      </c>
      <c r="H35" s="23">
        <f t="shared" si="0"/>
        <v>1.0044444444444445</v>
      </c>
      <c r="I35" s="39" t="s">
        <v>31</v>
      </c>
      <c r="J35" s="36"/>
    </row>
    <row r="36" spans="1:10" ht="135" x14ac:dyDescent="0.25">
      <c r="A36" s="47" t="s">
        <v>576</v>
      </c>
      <c r="B36" s="8" t="s">
        <v>69</v>
      </c>
      <c r="C36" s="16" t="s">
        <v>12</v>
      </c>
      <c r="D36" s="16">
        <v>79.2</v>
      </c>
      <c r="E36" s="16">
        <v>83</v>
      </c>
      <c r="F36" s="16">
        <v>100</v>
      </c>
      <c r="G36" s="18">
        <f t="shared" si="1"/>
        <v>120.48192771084338</v>
      </c>
      <c r="H36" s="23">
        <f t="shared" si="0"/>
        <v>1.2626262626262625</v>
      </c>
      <c r="I36" s="39" t="s">
        <v>209</v>
      </c>
      <c r="J36" s="36"/>
    </row>
    <row r="37" spans="1:10" ht="120" x14ac:dyDescent="0.25">
      <c r="A37" s="47" t="s">
        <v>577</v>
      </c>
      <c r="B37" s="8" t="s">
        <v>70</v>
      </c>
      <c r="C37" s="16" t="s">
        <v>12</v>
      </c>
      <c r="D37" s="16">
        <v>12.6</v>
      </c>
      <c r="E37" s="16">
        <v>14.2</v>
      </c>
      <c r="F37" s="16">
        <v>14.2</v>
      </c>
      <c r="G37" s="17">
        <f t="shared" si="1"/>
        <v>100</v>
      </c>
      <c r="H37" s="23">
        <f t="shared" si="0"/>
        <v>1.126984126984127</v>
      </c>
      <c r="I37" s="39" t="s">
        <v>31</v>
      </c>
      <c r="J37" s="36"/>
    </row>
    <row r="38" spans="1:10" ht="120" x14ac:dyDescent="0.25">
      <c r="A38" s="47" t="s">
        <v>578</v>
      </c>
      <c r="B38" s="8" t="s">
        <v>71</v>
      </c>
      <c r="C38" s="16" t="s">
        <v>12</v>
      </c>
      <c r="D38" s="16">
        <v>47.6</v>
      </c>
      <c r="E38" s="16">
        <v>27.3</v>
      </c>
      <c r="F38" s="16">
        <v>47.6</v>
      </c>
      <c r="G38" s="18">
        <f t="shared" si="1"/>
        <v>174.35897435897436</v>
      </c>
      <c r="H38" s="23">
        <f t="shared" si="0"/>
        <v>1</v>
      </c>
      <c r="I38" s="39" t="s">
        <v>210</v>
      </c>
      <c r="J38" s="36"/>
    </row>
    <row r="39" spans="1:10" ht="105" x14ac:dyDescent="0.25">
      <c r="A39" s="47" t="s">
        <v>579</v>
      </c>
      <c r="B39" s="8" t="s">
        <v>72</v>
      </c>
      <c r="C39" s="16" t="s">
        <v>12</v>
      </c>
      <c r="D39" s="16">
        <v>79.2</v>
      </c>
      <c r="E39" s="16">
        <v>83</v>
      </c>
      <c r="F39" s="16">
        <v>100</v>
      </c>
      <c r="G39" s="18">
        <f t="shared" si="1"/>
        <v>120.48192771084338</v>
      </c>
      <c r="H39" s="23">
        <f t="shared" si="0"/>
        <v>1.2626262626262625</v>
      </c>
      <c r="I39" s="39" t="s">
        <v>211</v>
      </c>
      <c r="J39" s="36"/>
    </row>
    <row r="40" spans="1:10" ht="90" x14ac:dyDescent="0.25">
      <c r="A40" s="47" t="s">
        <v>580</v>
      </c>
      <c r="B40" s="8" t="s">
        <v>73</v>
      </c>
      <c r="C40" s="16" t="s">
        <v>12</v>
      </c>
      <c r="D40" s="16">
        <v>57.1</v>
      </c>
      <c r="E40" s="16">
        <v>59.1</v>
      </c>
      <c r="F40" s="16">
        <v>60</v>
      </c>
      <c r="G40" s="18">
        <f t="shared" si="1"/>
        <v>101.5228426395939</v>
      </c>
      <c r="H40" s="23">
        <f t="shared" si="0"/>
        <v>1.0507880910683012</v>
      </c>
      <c r="I40" s="39" t="s">
        <v>212</v>
      </c>
      <c r="J40" s="36"/>
    </row>
    <row r="41" spans="1:10" ht="105" x14ac:dyDescent="0.25">
      <c r="A41" s="47" t="s">
        <v>581</v>
      </c>
      <c r="B41" s="8" t="s">
        <v>74</v>
      </c>
      <c r="C41" s="16" t="s">
        <v>12</v>
      </c>
      <c r="D41" s="16">
        <v>76.5</v>
      </c>
      <c r="E41" s="16">
        <v>77.900000000000006</v>
      </c>
      <c r="F41" s="16">
        <v>78.7</v>
      </c>
      <c r="G41" s="17">
        <f t="shared" si="1"/>
        <v>101.02695763799743</v>
      </c>
      <c r="H41" s="23">
        <f t="shared" si="0"/>
        <v>1.0287581699346406</v>
      </c>
      <c r="I41" s="39" t="s">
        <v>213</v>
      </c>
      <c r="J41" s="36"/>
    </row>
    <row r="42" spans="1:10" ht="135" x14ac:dyDescent="0.25">
      <c r="A42" s="47" t="s">
        <v>582</v>
      </c>
      <c r="B42" s="8" t="s">
        <v>76</v>
      </c>
      <c r="C42" s="16" t="s">
        <v>12</v>
      </c>
      <c r="D42" s="16">
        <v>65.3</v>
      </c>
      <c r="E42" s="16">
        <v>67.099999999999994</v>
      </c>
      <c r="F42" s="16">
        <v>73</v>
      </c>
      <c r="G42" s="18">
        <f t="shared" si="1"/>
        <v>108.79284649776454</v>
      </c>
      <c r="H42" s="23">
        <f t="shared" si="0"/>
        <v>1.1179173047473201</v>
      </c>
      <c r="I42" s="39" t="s">
        <v>214</v>
      </c>
      <c r="J42" s="36"/>
    </row>
    <row r="43" spans="1:10" ht="90" x14ac:dyDescent="0.25">
      <c r="A43" s="47" t="s">
        <v>583</v>
      </c>
      <c r="B43" s="8" t="s">
        <v>77</v>
      </c>
      <c r="C43" s="16" t="s">
        <v>12</v>
      </c>
      <c r="D43" s="16">
        <v>56.4</v>
      </c>
      <c r="E43" s="16">
        <v>58.5</v>
      </c>
      <c r="F43" s="16">
        <v>58.5</v>
      </c>
      <c r="G43" s="17">
        <f t="shared" si="1"/>
        <v>100</v>
      </c>
      <c r="H43" s="23">
        <f t="shared" si="0"/>
        <v>1.0372340425531916</v>
      </c>
      <c r="I43" s="39" t="s">
        <v>31</v>
      </c>
      <c r="J43" s="36"/>
    </row>
    <row r="44" spans="1:10" ht="105" x14ac:dyDescent="0.25">
      <c r="A44" s="47" t="s">
        <v>584</v>
      </c>
      <c r="B44" s="8" t="s">
        <v>78</v>
      </c>
      <c r="C44" s="16" t="s">
        <v>12</v>
      </c>
      <c r="D44" s="16">
        <v>68.099999999999994</v>
      </c>
      <c r="E44" s="16">
        <v>70</v>
      </c>
      <c r="F44" s="16">
        <v>71</v>
      </c>
      <c r="G44" s="18">
        <f t="shared" si="1"/>
        <v>101.42857142857142</v>
      </c>
      <c r="H44" s="23">
        <f t="shared" si="0"/>
        <v>1.0425844346549193</v>
      </c>
      <c r="I44" s="39" t="s">
        <v>208</v>
      </c>
      <c r="J44" s="36"/>
    </row>
    <row r="45" spans="1:10" ht="89.25" x14ac:dyDescent="0.25">
      <c r="A45" s="47" t="s">
        <v>585</v>
      </c>
      <c r="B45" s="9" t="s">
        <v>201</v>
      </c>
      <c r="C45" s="16" t="s">
        <v>12</v>
      </c>
      <c r="D45" s="16">
        <v>73.3</v>
      </c>
      <c r="E45" s="16">
        <v>71.5</v>
      </c>
      <c r="F45" s="16">
        <v>73.3</v>
      </c>
      <c r="G45" s="18">
        <f t="shared" si="1"/>
        <v>102.51748251748252</v>
      </c>
      <c r="H45" s="23">
        <f t="shared" si="0"/>
        <v>1</v>
      </c>
      <c r="I45" s="39" t="s">
        <v>215</v>
      </c>
      <c r="J45" s="36"/>
    </row>
    <row r="46" spans="1:10" ht="90" x14ac:dyDescent="0.25">
      <c r="A46" s="47" t="s">
        <v>586</v>
      </c>
      <c r="B46" s="8" t="s">
        <v>79</v>
      </c>
      <c r="C46" s="16" t="s">
        <v>12</v>
      </c>
      <c r="D46" s="16">
        <v>72</v>
      </c>
      <c r="E46" s="16">
        <v>35</v>
      </c>
      <c r="F46" s="16">
        <v>44.2</v>
      </c>
      <c r="G46" s="18">
        <f t="shared" si="1"/>
        <v>126.28571428571429</v>
      </c>
      <c r="H46" s="23">
        <f t="shared" si="0"/>
        <v>0.61388888888888893</v>
      </c>
      <c r="I46" s="39" t="s">
        <v>216</v>
      </c>
      <c r="J46" s="36"/>
    </row>
    <row r="47" spans="1:10" ht="78.75" customHeight="1" x14ac:dyDescent="0.25">
      <c r="A47" s="47" t="s">
        <v>587</v>
      </c>
      <c r="B47" s="8" t="s">
        <v>80</v>
      </c>
      <c r="C47" s="16" t="s">
        <v>12</v>
      </c>
      <c r="D47" s="16">
        <v>0</v>
      </c>
      <c r="E47" s="16">
        <v>7</v>
      </c>
      <c r="F47" s="16">
        <v>7</v>
      </c>
      <c r="G47" s="17">
        <f t="shared" si="1"/>
        <v>100</v>
      </c>
      <c r="H47" s="23">
        <v>1</v>
      </c>
      <c r="I47" s="39" t="s">
        <v>31</v>
      </c>
      <c r="J47" s="36"/>
    </row>
    <row r="48" spans="1:10" ht="23.25" customHeight="1" x14ac:dyDescent="0.25">
      <c r="A48" s="52" t="s">
        <v>230</v>
      </c>
      <c r="B48" s="52"/>
      <c r="C48" s="52"/>
      <c r="D48" s="52"/>
      <c r="E48" s="52"/>
      <c r="F48" s="52"/>
      <c r="G48" s="52"/>
      <c r="H48" s="52"/>
      <c r="I48" s="52"/>
      <c r="J48" s="52"/>
    </row>
    <row r="49" spans="1:10" ht="67.5" customHeight="1" x14ac:dyDescent="0.25">
      <c r="A49" s="49" t="s">
        <v>99</v>
      </c>
      <c r="B49" s="10" t="s">
        <v>232</v>
      </c>
      <c r="C49" s="15" t="s">
        <v>12</v>
      </c>
      <c r="D49" s="15">
        <v>99.9</v>
      </c>
      <c r="E49" s="15" t="s">
        <v>15</v>
      </c>
      <c r="F49" s="15" t="s">
        <v>15</v>
      </c>
      <c r="G49" s="15" t="s">
        <v>15</v>
      </c>
      <c r="H49" s="23">
        <f t="shared" si="0"/>
        <v>1.0010010010010009</v>
      </c>
      <c r="I49" s="39" t="s">
        <v>31</v>
      </c>
      <c r="J49" s="37"/>
    </row>
    <row r="50" spans="1:10" ht="130.5" customHeight="1" x14ac:dyDescent="0.25">
      <c r="A50" s="49" t="s">
        <v>100</v>
      </c>
      <c r="B50" s="10" t="s">
        <v>233</v>
      </c>
      <c r="C50" s="15" t="s">
        <v>12</v>
      </c>
      <c r="D50" s="15">
        <v>100</v>
      </c>
      <c r="E50" s="15" t="s">
        <v>15</v>
      </c>
      <c r="F50" s="15" t="s">
        <v>15</v>
      </c>
      <c r="G50" s="15">
        <v>100</v>
      </c>
      <c r="H50" s="23">
        <f t="shared" si="0"/>
        <v>1</v>
      </c>
      <c r="I50" s="39" t="s">
        <v>31</v>
      </c>
      <c r="J50" s="37"/>
    </row>
    <row r="51" spans="1:10" ht="127.5" x14ac:dyDescent="0.25">
      <c r="A51" s="49" t="s">
        <v>101</v>
      </c>
      <c r="B51" s="10" t="s">
        <v>234</v>
      </c>
      <c r="C51" s="15" t="s">
        <v>12</v>
      </c>
      <c r="D51" s="15">
        <v>100</v>
      </c>
      <c r="E51" s="15" t="s">
        <v>15</v>
      </c>
      <c r="F51" s="15" t="s">
        <v>15</v>
      </c>
      <c r="G51" s="15" t="s">
        <v>15</v>
      </c>
      <c r="H51" s="23">
        <f t="shared" si="0"/>
        <v>1</v>
      </c>
      <c r="I51" s="39" t="s">
        <v>31</v>
      </c>
      <c r="J51" s="36"/>
    </row>
    <row r="52" spans="1:10" ht="21" customHeight="1" x14ac:dyDescent="0.25">
      <c r="A52" s="52" t="s">
        <v>231</v>
      </c>
      <c r="B52" s="52"/>
      <c r="C52" s="52"/>
      <c r="D52" s="52"/>
      <c r="E52" s="52"/>
      <c r="F52" s="52"/>
      <c r="G52" s="52"/>
      <c r="H52" s="52"/>
      <c r="I52" s="52"/>
      <c r="J52" s="52"/>
    </row>
    <row r="53" spans="1:10" ht="140.25" x14ac:dyDescent="0.25">
      <c r="A53" s="50" t="s">
        <v>148</v>
      </c>
      <c r="B53" s="20" t="s">
        <v>41</v>
      </c>
      <c r="C53" s="21" t="s">
        <v>42</v>
      </c>
      <c r="D53" s="21">
        <v>1.5960000000000001</v>
      </c>
      <c r="E53" s="21" t="s">
        <v>235</v>
      </c>
      <c r="F53" s="21" t="s">
        <v>236</v>
      </c>
      <c r="G53" s="21" t="s">
        <v>237</v>
      </c>
      <c r="H53" s="23">
        <f t="shared" si="0"/>
        <v>0.92105263157894735</v>
      </c>
      <c r="I53" s="38" t="s">
        <v>238</v>
      </c>
      <c r="J53" s="38" t="s">
        <v>239</v>
      </c>
    </row>
    <row r="54" spans="1:10" ht="22.5" customHeight="1" x14ac:dyDescent="0.25">
      <c r="A54" s="59" t="s">
        <v>526</v>
      </c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204" x14ac:dyDescent="0.25">
      <c r="A55" s="50" t="s">
        <v>676</v>
      </c>
      <c r="B55" s="28" t="s">
        <v>645</v>
      </c>
      <c r="C55" s="21" t="s">
        <v>646</v>
      </c>
      <c r="D55" s="30">
        <v>408.7</v>
      </c>
      <c r="E55" s="21" t="s">
        <v>647</v>
      </c>
      <c r="F55" s="21" t="s">
        <v>648</v>
      </c>
      <c r="G55" s="21" t="s">
        <v>649</v>
      </c>
      <c r="H55" s="23">
        <f t="shared" si="0"/>
        <v>0.7932468803523367</v>
      </c>
      <c r="I55" s="38" t="s">
        <v>650</v>
      </c>
      <c r="J55" s="37"/>
    </row>
    <row r="56" spans="1:10" ht="204" x14ac:dyDescent="0.25">
      <c r="A56" s="50" t="s">
        <v>677</v>
      </c>
      <c r="B56" s="20" t="s">
        <v>651</v>
      </c>
      <c r="C56" s="21" t="s">
        <v>652</v>
      </c>
      <c r="D56" s="16">
        <v>0.78700000000000003</v>
      </c>
      <c r="E56" s="21" t="s">
        <v>653</v>
      </c>
      <c r="F56" s="21" t="s">
        <v>654</v>
      </c>
      <c r="G56" s="21" t="s">
        <v>655</v>
      </c>
      <c r="H56" s="23">
        <f t="shared" si="0"/>
        <v>1.0063532401524777</v>
      </c>
      <c r="I56" s="38" t="s">
        <v>650</v>
      </c>
      <c r="J56" s="37"/>
    </row>
    <row r="57" spans="1:10" ht="63.75" x14ac:dyDescent="0.25">
      <c r="A57" s="50" t="s">
        <v>678</v>
      </c>
      <c r="B57" s="20" t="s">
        <v>656</v>
      </c>
      <c r="C57" s="29" t="s">
        <v>657</v>
      </c>
      <c r="D57" s="21">
        <v>133</v>
      </c>
      <c r="E57" s="21" t="s">
        <v>658</v>
      </c>
      <c r="F57" s="21" t="s">
        <v>658</v>
      </c>
      <c r="G57" s="21" t="s">
        <v>15</v>
      </c>
      <c r="H57" s="23">
        <f t="shared" si="0"/>
        <v>1.0676691729323309</v>
      </c>
      <c r="I57" s="38" t="s">
        <v>31</v>
      </c>
      <c r="J57" s="38"/>
    </row>
    <row r="58" spans="1:10" ht="21" customHeight="1" x14ac:dyDescent="0.25">
      <c r="A58" s="52" t="s">
        <v>659</v>
      </c>
      <c r="B58" s="52"/>
      <c r="C58" s="52"/>
      <c r="D58" s="52"/>
      <c r="E58" s="52"/>
      <c r="F58" s="52"/>
      <c r="G58" s="52"/>
      <c r="H58" s="52"/>
      <c r="I58" s="52"/>
      <c r="J58" s="52"/>
    </row>
    <row r="59" spans="1:10" ht="45" x14ac:dyDescent="0.25">
      <c r="A59" s="47" t="s">
        <v>95</v>
      </c>
      <c r="B59" s="8" t="s">
        <v>240</v>
      </c>
      <c r="C59" s="16" t="s">
        <v>12</v>
      </c>
      <c r="D59" s="16">
        <v>4.0999999999999996</v>
      </c>
      <c r="E59" s="16" t="s">
        <v>11</v>
      </c>
      <c r="F59" s="16" t="s">
        <v>14</v>
      </c>
      <c r="G59" s="16" t="s">
        <v>241</v>
      </c>
      <c r="H59" s="23">
        <f t="shared" ref="H59:H122" si="2">F59/D59</f>
        <v>0.90243902439024404</v>
      </c>
      <c r="I59" s="39" t="s">
        <v>638</v>
      </c>
      <c r="J59" s="39" t="s">
        <v>242</v>
      </c>
    </row>
    <row r="60" spans="1:10" ht="45" x14ac:dyDescent="0.25">
      <c r="A60" s="47" t="s">
        <v>96</v>
      </c>
      <c r="B60" s="8" t="s">
        <v>165</v>
      </c>
      <c r="C60" s="16" t="s">
        <v>12</v>
      </c>
      <c r="D60" s="16">
        <v>0.56000000000000005</v>
      </c>
      <c r="E60" s="16" t="s">
        <v>90</v>
      </c>
      <c r="F60" s="16" t="s">
        <v>243</v>
      </c>
      <c r="G60" s="16" t="s">
        <v>244</v>
      </c>
      <c r="H60" s="23">
        <f t="shared" si="2"/>
        <v>0.7857142857142857</v>
      </c>
      <c r="I60" s="39" t="s">
        <v>639</v>
      </c>
      <c r="J60" s="39" t="s">
        <v>245</v>
      </c>
    </row>
    <row r="61" spans="1:10" ht="60" x14ac:dyDescent="0.25">
      <c r="A61" s="47" t="s">
        <v>97</v>
      </c>
      <c r="B61" s="8" t="s">
        <v>91</v>
      </c>
      <c r="C61" s="16" t="s">
        <v>12</v>
      </c>
      <c r="D61" s="16">
        <v>0.5</v>
      </c>
      <c r="E61" s="16" t="s">
        <v>90</v>
      </c>
      <c r="F61" s="16" t="s">
        <v>246</v>
      </c>
      <c r="G61" s="16" t="s">
        <v>247</v>
      </c>
      <c r="H61" s="23">
        <f t="shared" si="2"/>
        <v>0.64</v>
      </c>
      <c r="I61" s="39" t="s">
        <v>640</v>
      </c>
      <c r="J61" s="39" t="s">
        <v>248</v>
      </c>
    </row>
    <row r="62" spans="1:10" ht="45" x14ac:dyDescent="0.25">
      <c r="A62" s="47" t="s">
        <v>98</v>
      </c>
      <c r="B62" s="8" t="s">
        <v>249</v>
      </c>
      <c r="C62" s="16" t="s">
        <v>12</v>
      </c>
      <c r="D62" s="16">
        <v>1.5</v>
      </c>
      <c r="E62" s="16" t="s">
        <v>166</v>
      </c>
      <c r="F62" s="16" t="s">
        <v>166</v>
      </c>
      <c r="G62" s="16" t="s">
        <v>15</v>
      </c>
      <c r="H62" s="23">
        <f t="shared" si="2"/>
        <v>1</v>
      </c>
      <c r="I62" s="39" t="s">
        <v>31</v>
      </c>
      <c r="J62" s="39" t="s">
        <v>250</v>
      </c>
    </row>
    <row r="63" spans="1:10" ht="29.25" customHeight="1" x14ac:dyDescent="0.25">
      <c r="A63" s="53" t="s">
        <v>660</v>
      </c>
      <c r="B63" s="53"/>
      <c r="C63" s="53"/>
      <c r="D63" s="53"/>
      <c r="E63" s="53"/>
      <c r="F63" s="53"/>
      <c r="G63" s="53"/>
      <c r="H63" s="53"/>
      <c r="I63" s="53"/>
      <c r="J63" s="53"/>
    </row>
    <row r="64" spans="1:10" ht="390" x14ac:dyDescent="0.25">
      <c r="A64" s="47" t="s">
        <v>129</v>
      </c>
      <c r="B64" s="8" t="s">
        <v>711</v>
      </c>
      <c r="C64" s="16" t="s">
        <v>16</v>
      </c>
      <c r="D64" s="16" t="s">
        <v>251</v>
      </c>
      <c r="E64" s="16" t="s">
        <v>252</v>
      </c>
      <c r="F64" s="16" t="s">
        <v>253</v>
      </c>
      <c r="G64" s="16" t="s">
        <v>254</v>
      </c>
      <c r="H64" s="23">
        <f t="shared" si="2"/>
        <v>1.1958835060207225</v>
      </c>
      <c r="I64" s="39" t="s">
        <v>255</v>
      </c>
      <c r="J64" s="39" t="s">
        <v>256</v>
      </c>
    </row>
    <row r="65" spans="1:10" ht="135" x14ac:dyDescent="0.25">
      <c r="A65" s="47" t="s">
        <v>130</v>
      </c>
      <c r="B65" s="8" t="s">
        <v>257</v>
      </c>
      <c r="C65" s="16" t="s">
        <v>16</v>
      </c>
      <c r="D65" s="16" t="s">
        <v>258</v>
      </c>
      <c r="E65" s="16" t="s">
        <v>259</v>
      </c>
      <c r="F65" s="16" t="s">
        <v>260</v>
      </c>
      <c r="G65" s="16" t="s">
        <v>261</v>
      </c>
      <c r="H65" s="23">
        <f t="shared" si="2"/>
        <v>1.2357142857142858</v>
      </c>
      <c r="I65" s="39" t="s">
        <v>262</v>
      </c>
      <c r="J65" s="39" t="s">
        <v>250</v>
      </c>
    </row>
    <row r="66" spans="1:10" ht="135" x14ac:dyDescent="0.25">
      <c r="A66" s="47" t="s">
        <v>131</v>
      </c>
      <c r="B66" s="8" t="s">
        <v>263</v>
      </c>
      <c r="C66" s="16" t="s">
        <v>16</v>
      </c>
      <c r="D66" s="16" t="s">
        <v>264</v>
      </c>
      <c r="E66" s="16" t="s">
        <v>259</v>
      </c>
      <c r="F66" s="16" t="s">
        <v>265</v>
      </c>
      <c r="G66" s="16" t="s">
        <v>266</v>
      </c>
      <c r="H66" s="23">
        <f t="shared" si="2"/>
        <v>1.1544831524842947</v>
      </c>
      <c r="I66" s="39" t="s">
        <v>267</v>
      </c>
      <c r="J66" s="39" t="s">
        <v>250</v>
      </c>
    </row>
    <row r="67" spans="1:10" ht="225" x14ac:dyDescent="0.25">
      <c r="A67" s="47" t="s">
        <v>132</v>
      </c>
      <c r="B67" s="8" t="s">
        <v>268</v>
      </c>
      <c r="C67" s="16" t="s">
        <v>16</v>
      </c>
      <c r="D67" s="16" t="s">
        <v>269</v>
      </c>
      <c r="E67" s="16" t="s">
        <v>270</v>
      </c>
      <c r="F67" s="16" t="s">
        <v>271</v>
      </c>
      <c r="G67" s="16" t="s">
        <v>272</v>
      </c>
      <c r="H67" s="23">
        <f t="shared" si="2"/>
        <v>1.2010014306151646</v>
      </c>
      <c r="I67" s="39" t="s">
        <v>273</v>
      </c>
      <c r="J67" s="39" t="s">
        <v>250</v>
      </c>
    </row>
    <row r="68" spans="1:10" ht="64.5" customHeight="1" x14ac:dyDescent="0.25">
      <c r="A68" s="47" t="s">
        <v>133</v>
      </c>
      <c r="B68" s="8" t="s">
        <v>274</v>
      </c>
      <c r="C68" s="16" t="s">
        <v>16</v>
      </c>
      <c r="D68" s="16" t="s">
        <v>275</v>
      </c>
      <c r="E68" s="16" t="s">
        <v>276</v>
      </c>
      <c r="F68" s="16" t="s">
        <v>277</v>
      </c>
      <c r="G68" s="16" t="s">
        <v>278</v>
      </c>
      <c r="H68" s="23">
        <f t="shared" si="2"/>
        <v>1.2385065477848982</v>
      </c>
      <c r="I68" s="39" t="s">
        <v>279</v>
      </c>
      <c r="J68" s="39" t="s">
        <v>250</v>
      </c>
    </row>
    <row r="69" spans="1:10" ht="60" x14ac:dyDescent="0.25">
      <c r="A69" s="47" t="s">
        <v>170</v>
      </c>
      <c r="B69" s="8" t="s">
        <v>280</v>
      </c>
      <c r="C69" s="16" t="s">
        <v>16</v>
      </c>
      <c r="D69" s="16" t="s">
        <v>281</v>
      </c>
      <c r="E69" s="16" t="s">
        <v>282</v>
      </c>
      <c r="F69" s="16" t="s">
        <v>283</v>
      </c>
      <c r="G69" s="16" t="s">
        <v>284</v>
      </c>
      <c r="H69" s="23">
        <f t="shared" si="2"/>
        <v>1.1614231108497501</v>
      </c>
      <c r="I69" s="39" t="s">
        <v>279</v>
      </c>
      <c r="J69" s="39" t="s">
        <v>250</v>
      </c>
    </row>
    <row r="70" spans="1:10" ht="147.75" customHeight="1" x14ac:dyDescent="0.25">
      <c r="A70" s="47" t="s">
        <v>171</v>
      </c>
      <c r="B70" s="8" t="s">
        <v>285</v>
      </c>
      <c r="C70" s="16" t="s">
        <v>16</v>
      </c>
      <c r="D70" s="16" t="s">
        <v>286</v>
      </c>
      <c r="E70" s="16" t="s">
        <v>287</v>
      </c>
      <c r="F70" s="16" t="s">
        <v>288</v>
      </c>
      <c r="G70" s="16" t="s">
        <v>289</v>
      </c>
      <c r="H70" s="23">
        <f t="shared" si="2"/>
        <v>1.0833333333333333</v>
      </c>
      <c r="I70" s="39" t="s">
        <v>290</v>
      </c>
      <c r="J70" s="39" t="s">
        <v>250</v>
      </c>
    </row>
    <row r="71" spans="1:10" ht="105" x14ac:dyDescent="0.25">
      <c r="A71" s="47" t="s">
        <v>172</v>
      </c>
      <c r="B71" s="8" t="s">
        <v>291</v>
      </c>
      <c r="C71" s="16" t="s">
        <v>16</v>
      </c>
      <c r="D71" s="16" t="s">
        <v>194</v>
      </c>
      <c r="E71" s="16" t="s">
        <v>195</v>
      </c>
      <c r="F71" s="16" t="s">
        <v>197</v>
      </c>
      <c r="G71" s="16" t="s">
        <v>292</v>
      </c>
      <c r="H71" s="23">
        <f t="shared" si="2"/>
        <v>1.5</v>
      </c>
      <c r="I71" s="39" t="s">
        <v>293</v>
      </c>
      <c r="J71" s="39" t="s">
        <v>250</v>
      </c>
    </row>
    <row r="72" spans="1:10" ht="105" x14ac:dyDescent="0.25">
      <c r="A72" s="47" t="s">
        <v>173</v>
      </c>
      <c r="B72" s="8" t="s">
        <v>294</v>
      </c>
      <c r="C72" s="16" t="s">
        <v>16</v>
      </c>
      <c r="D72" s="16" t="s">
        <v>199</v>
      </c>
      <c r="E72" s="16" t="s">
        <v>199</v>
      </c>
      <c r="F72" s="16" t="s">
        <v>198</v>
      </c>
      <c r="G72" s="16" t="s">
        <v>295</v>
      </c>
      <c r="H72" s="23">
        <f t="shared" si="2"/>
        <v>0.875</v>
      </c>
      <c r="I72" s="39" t="s">
        <v>293</v>
      </c>
      <c r="J72" s="39" t="s">
        <v>250</v>
      </c>
    </row>
    <row r="73" spans="1:10" ht="90" x14ac:dyDescent="0.25">
      <c r="A73" s="47" t="s">
        <v>174</v>
      </c>
      <c r="B73" s="8" t="s">
        <v>712</v>
      </c>
      <c r="C73" s="16" t="s">
        <v>16</v>
      </c>
      <c r="D73" s="16" t="s">
        <v>221</v>
      </c>
      <c r="E73" s="16" t="s">
        <v>29</v>
      </c>
      <c r="F73" s="16" t="s">
        <v>115</v>
      </c>
      <c r="G73" s="16" t="s">
        <v>296</v>
      </c>
      <c r="H73" s="23">
        <f t="shared" si="2"/>
        <v>1.1358024691358024</v>
      </c>
      <c r="I73" s="39" t="s">
        <v>297</v>
      </c>
      <c r="J73" s="39" t="s">
        <v>250</v>
      </c>
    </row>
    <row r="74" spans="1:10" ht="45" x14ac:dyDescent="0.25">
      <c r="A74" s="47" t="s">
        <v>175</v>
      </c>
      <c r="B74" s="8" t="s">
        <v>298</v>
      </c>
      <c r="C74" s="16" t="s">
        <v>16</v>
      </c>
      <c r="D74" s="16" t="s">
        <v>22</v>
      </c>
      <c r="E74" s="16" t="s">
        <v>25</v>
      </c>
      <c r="F74" s="16" t="s">
        <v>200</v>
      </c>
      <c r="G74" s="16" t="s">
        <v>299</v>
      </c>
      <c r="H74" s="23">
        <f t="shared" si="2"/>
        <v>1.1304347826086956</v>
      </c>
      <c r="I74" s="39" t="s">
        <v>300</v>
      </c>
      <c r="J74" s="39" t="s">
        <v>250</v>
      </c>
    </row>
    <row r="75" spans="1:10" ht="45" x14ac:dyDescent="0.25">
      <c r="A75" s="47" t="s">
        <v>176</v>
      </c>
      <c r="B75" s="8" t="s">
        <v>301</v>
      </c>
      <c r="C75" s="16" t="s">
        <v>16</v>
      </c>
      <c r="D75" s="16" t="s">
        <v>60</v>
      </c>
      <c r="E75" s="16" t="s">
        <v>30</v>
      </c>
      <c r="F75" s="16" t="s">
        <v>302</v>
      </c>
      <c r="G75" s="16" t="s">
        <v>303</v>
      </c>
      <c r="H75" s="23">
        <f t="shared" si="2"/>
        <v>1.1379310344827587</v>
      </c>
      <c r="I75" s="39" t="s">
        <v>300</v>
      </c>
      <c r="J75" s="39" t="s">
        <v>250</v>
      </c>
    </row>
    <row r="76" spans="1:10" ht="90" x14ac:dyDescent="0.25">
      <c r="A76" s="47" t="s">
        <v>177</v>
      </c>
      <c r="B76" s="8" t="s">
        <v>713</v>
      </c>
      <c r="C76" s="16" t="s">
        <v>16</v>
      </c>
      <c r="D76" s="16" t="s">
        <v>30</v>
      </c>
      <c r="E76" s="16" t="s">
        <v>21</v>
      </c>
      <c r="F76" s="16" t="s">
        <v>21</v>
      </c>
      <c r="G76" s="16" t="s">
        <v>15</v>
      </c>
      <c r="H76" s="23">
        <f t="shared" si="2"/>
        <v>0.42857142857142855</v>
      </c>
      <c r="I76" s="39" t="s">
        <v>304</v>
      </c>
      <c r="J76" s="39" t="s">
        <v>250</v>
      </c>
    </row>
    <row r="77" spans="1:10" ht="60" x14ac:dyDescent="0.25">
      <c r="A77" s="47" t="s">
        <v>178</v>
      </c>
      <c r="B77" s="8" t="s">
        <v>305</v>
      </c>
      <c r="C77" s="16" t="s">
        <v>16</v>
      </c>
      <c r="D77" s="16" t="s">
        <v>196</v>
      </c>
      <c r="E77" s="16" t="s">
        <v>21</v>
      </c>
      <c r="F77" s="16" t="s">
        <v>23</v>
      </c>
      <c r="G77" s="16" t="s">
        <v>56</v>
      </c>
      <c r="H77" s="23">
        <f t="shared" si="2"/>
        <v>0.5625</v>
      </c>
      <c r="I77" s="39" t="s">
        <v>306</v>
      </c>
      <c r="J77" s="39" t="s">
        <v>250</v>
      </c>
    </row>
    <row r="78" spans="1:10" ht="60" x14ac:dyDescent="0.25">
      <c r="A78" s="47" t="s">
        <v>179</v>
      </c>
      <c r="B78" s="8" t="s">
        <v>307</v>
      </c>
      <c r="C78" s="16" t="s">
        <v>16</v>
      </c>
      <c r="D78" s="16" t="s">
        <v>67</v>
      </c>
      <c r="E78" s="16" t="s">
        <v>17</v>
      </c>
      <c r="F78" s="16" t="s">
        <v>193</v>
      </c>
      <c r="G78" s="16" t="s">
        <v>15</v>
      </c>
      <c r="H78" s="23">
        <f t="shared" si="2"/>
        <v>0.31578947368421051</v>
      </c>
      <c r="I78" s="39" t="s">
        <v>306</v>
      </c>
      <c r="J78" s="39" t="s">
        <v>250</v>
      </c>
    </row>
    <row r="79" spans="1:10" ht="225" x14ac:dyDescent="0.25">
      <c r="A79" s="47" t="s">
        <v>180</v>
      </c>
      <c r="B79" s="39" t="s">
        <v>308</v>
      </c>
      <c r="C79" s="16" t="s">
        <v>103</v>
      </c>
      <c r="D79" s="16" t="s">
        <v>27</v>
      </c>
      <c r="E79" s="16" t="s">
        <v>239</v>
      </c>
      <c r="F79" s="16" t="s">
        <v>309</v>
      </c>
      <c r="G79" s="16" t="s">
        <v>17</v>
      </c>
      <c r="H79" s="23">
        <f t="shared" si="2"/>
        <v>-0.17842105263157898</v>
      </c>
      <c r="I79" s="39" t="s">
        <v>310</v>
      </c>
      <c r="J79" s="40" t="s">
        <v>311</v>
      </c>
    </row>
    <row r="80" spans="1:10" ht="21.75" customHeight="1" x14ac:dyDescent="0.25">
      <c r="A80" s="52" t="s">
        <v>661</v>
      </c>
      <c r="B80" s="52"/>
      <c r="C80" s="52"/>
      <c r="D80" s="52"/>
      <c r="E80" s="52"/>
      <c r="F80" s="52"/>
      <c r="G80" s="52"/>
      <c r="H80" s="52"/>
      <c r="I80" s="52"/>
      <c r="J80" s="52"/>
    </row>
    <row r="81" spans="1:10" ht="34.5" customHeight="1" x14ac:dyDescent="0.25">
      <c r="A81" s="47" t="s">
        <v>109</v>
      </c>
      <c r="B81" s="8" t="s">
        <v>312</v>
      </c>
      <c r="C81" s="16" t="s">
        <v>12</v>
      </c>
      <c r="D81" s="16">
        <v>85</v>
      </c>
      <c r="E81" s="16" t="s">
        <v>26</v>
      </c>
      <c r="F81" s="16" t="s">
        <v>26</v>
      </c>
      <c r="G81" s="16" t="s">
        <v>15</v>
      </c>
      <c r="H81" s="23">
        <f t="shared" si="2"/>
        <v>1.0117647058823529</v>
      </c>
      <c r="I81" s="39" t="s">
        <v>31</v>
      </c>
      <c r="J81" s="36"/>
    </row>
    <row r="82" spans="1:10" ht="120" x14ac:dyDescent="0.25">
      <c r="A82" s="47" t="s">
        <v>110</v>
      </c>
      <c r="B82" s="8" t="s">
        <v>313</v>
      </c>
      <c r="C82" s="16" t="s">
        <v>24</v>
      </c>
      <c r="D82" s="16">
        <v>0.52</v>
      </c>
      <c r="E82" s="16" t="s">
        <v>314</v>
      </c>
      <c r="F82" s="16" t="s">
        <v>315</v>
      </c>
      <c r="G82" s="16" t="s">
        <v>316</v>
      </c>
      <c r="H82" s="23">
        <f t="shared" si="2"/>
        <v>1.4230769230769229</v>
      </c>
      <c r="I82" s="39" t="s">
        <v>317</v>
      </c>
      <c r="J82" s="36"/>
    </row>
    <row r="83" spans="1:10" ht="20.25" customHeight="1" x14ac:dyDescent="0.25">
      <c r="A83" s="52" t="s">
        <v>391</v>
      </c>
      <c r="B83" s="52"/>
      <c r="C83" s="52"/>
      <c r="D83" s="52"/>
      <c r="E83" s="52"/>
      <c r="F83" s="52"/>
      <c r="G83" s="52"/>
      <c r="H83" s="52"/>
      <c r="I83" s="52"/>
      <c r="J83" s="52"/>
    </row>
    <row r="84" spans="1:10" ht="60" x14ac:dyDescent="0.25">
      <c r="A84" s="47" t="s">
        <v>39</v>
      </c>
      <c r="B84" s="8" t="s">
        <v>318</v>
      </c>
      <c r="C84" s="16" t="s">
        <v>103</v>
      </c>
      <c r="D84" s="16">
        <v>4700</v>
      </c>
      <c r="E84" s="16" t="s">
        <v>319</v>
      </c>
      <c r="F84" s="16" t="s">
        <v>320</v>
      </c>
      <c r="G84" s="16" t="s">
        <v>321</v>
      </c>
      <c r="H84" s="23">
        <f t="shared" si="2"/>
        <v>1.0233829787234041</v>
      </c>
      <c r="I84" s="39" t="s">
        <v>322</v>
      </c>
      <c r="J84" s="36"/>
    </row>
    <row r="85" spans="1:10" ht="30" x14ac:dyDescent="0.25">
      <c r="A85" s="47" t="s">
        <v>40</v>
      </c>
      <c r="B85" s="8" t="s">
        <v>323</v>
      </c>
      <c r="C85" s="16" t="s">
        <v>324</v>
      </c>
      <c r="D85" s="16">
        <v>1</v>
      </c>
      <c r="E85" s="16" t="s">
        <v>18</v>
      </c>
      <c r="F85" s="16" t="s">
        <v>325</v>
      </c>
      <c r="G85" s="16" t="s">
        <v>326</v>
      </c>
      <c r="H85" s="23">
        <f t="shared" si="2"/>
        <v>2.4</v>
      </c>
      <c r="I85" s="39" t="s">
        <v>327</v>
      </c>
      <c r="J85" s="36"/>
    </row>
    <row r="86" spans="1:10" ht="179.25" customHeight="1" x14ac:dyDescent="0.25">
      <c r="A86" s="47" t="s">
        <v>43</v>
      </c>
      <c r="B86" s="8" t="s">
        <v>328</v>
      </c>
      <c r="C86" s="16" t="s">
        <v>12</v>
      </c>
      <c r="D86" s="16">
        <v>36.299999999999997</v>
      </c>
      <c r="E86" s="16" t="s">
        <v>329</v>
      </c>
      <c r="F86" s="16" t="s">
        <v>288</v>
      </c>
      <c r="G86" s="16" t="s">
        <v>330</v>
      </c>
      <c r="H86" s="23">
        <f t="shared" si="2"/>
        <v>1.0743801652892562</v>
      </c>
      <c r="I86" s="39" t="s">
        <v>331</v>
      </c>
      <c r="J86" s="36"/>
    </row>
    <row r="87" spans="1:10" ht="20.25" customHeight="1" x14ac:dyDescent="0.25">
      <c r="A87" s="52" t="s">
        <v>662</v>
      </c>
      <c r="B87" s="52"/>
      <c r="C87" s="52"/>
      <c r="D87" s="52"/>
      <c r="E87" s="52"/>
      <c r="F87" s="52"/>
      <c r="G87" s="52"/>
      <c r="H87" s="52"/>
      <c r="I87" s="52"/>
      <c r="J87" s="52"/>
    </row>
    <row r="88" spans="1:10" ht="180" x14ac:dyDescent="0.25">
      <c r="A88" s="47" t="s">
        <v>9</v>
      </c>
      <c r="B88" s="8" t="s">
        <v>332</v>
      </c>
      <c r="C88" s="16" t="s">
        <v>103</v>
      </c>
      <c r="D88" s="16" t="s">
        <v>116</v>
      </c>
      <c r="E88" s="16" t="s">
        <v>333</v>
      </c>
      <c r="F88" s="16" t="s">
        <v>334</v>
      </c>
      <c r="G88" s="16" t="s">
        <v>335</v>
      </c>
      <c r="H88" s="24" t="s">
        <v>637</v>
      </c>
      <c r="I88" s="39" t="s">
        <v>336</v>
      </c>
      <c r="J88" s="39"/>
    </row>
    <row r="89" spans="1:10" ht="64.5" customHeight="1" x14ac:dyDescent="0.25">
      <c r="A89" s="47" t="s">
        <v>10</v>
      </c>
      <c r="B89" s="8" t="s">
        <v>337</v>
      </c>
      <c r="C89" s="16" t="s">
        <v>103</v>
      </c>
      <c r="D89" s="16" t="s">
        <v>116</v>
      </c>
      <c r="E89" s="16" t="s">
        <v>338</v>
      </c>
      <c r="F89" s="16" t="s">
        <v>339</v>
      </c>
      <c r="G89" s="16" t="s">
        <v>340</v>
      </c>
      <c r="H89" s="24" t="s">
        <v>637</v>
      </c>
      <c r="I89" s="39" t="s">
        <v>341</v>
      </c>
      <c r="J89" s="39"/>
    </row>
    <row r="90" spans="1:10" ht="60" x14ac:dyDescent="0.25">
      <c r="A90" s="47" t="s">
        <v>588</v>
      </c>
      <c r="B90" s="8" t="s">
        <v>342</v>
      </c>
      <c r="C90" s="16" t="s">
        <v>24</v>
      </c>
      <c r="D90" s="16" t="s">
        <v>116</v>
      </c>
      <c r="E90" s="16" t="s">
        <v>343</v>
      </c>
      <c r="F90" s="16" t="s">
        <v>343</v>
      </c>
      <c r="G90" s="16" t="s">
        <v>15</v>
      </c>
      <c r="H90" s="24" t="s">
        <v>637</v>
      </c>
      <c r="I90" s="39" t="s">
        <v>31</v>
      </c>
      <c r="J90" s="39"/>
    </row>
    <row r="91" spans="1:10" ht="97.5" customHeight="1" x14ac:dyDescent="0.25">
      <c r="A91" s="47" t="s">
        <v>589</v>
      </c>
      <c r="B91" s="8" t="s">
        <v>344</v>
      </c>
      <c r="C91" s="16" t="s">
        <v>24</v>
      </c>
      <c r="D91" s="16" t="s">
        <v>116</v>
      </c>
      <c r="E91" s="16" t="s">
        <v>28</v>
      </c>
      <c r="F91" s="16" t="s">
        <v>29</v>
      </c>
      <c r="G91" s="16" t="s">
        <v>345</v>
      </c>
      <c r="H91" s="24" t="s">
        <v>637</v>
      </c>
      <c r="I91" s="39" t="s">
        <v>346</v>
      </c>
      <c r="J91" s="39"/>
    </row>
    <row r="92" spans="1:10" ht="21" customHeight="1" x14ac:dyDescent="0.25">
      <c r="A92" s="52" t="s">
        <v>663</v>
      </c>
      <c r="B92" s="52"/>
      <c r="C92" s="52"/>
      <c r="D92" s="52"/>
      <c r="E92" s="52"/>
      <c r="F92" s="52"/>
      <c r="G92" s="52"/>
      <c r="H92" s="52"/>
      <c r="I92" s="52"/>
      <c r="J92" s="52"/>
    </row>
    <row r="93" spans="1:10" ht="75" x14ac:dyDescent="0.25">
      <c r="A93" s="22" t="s">
        <v>141</v>
      </c>
      <c r="B93" s="13" t="s">
        <v>111</v>
      </c>
      <c r="C93" s="12" t="s">
        <v>12</v>
      </c>
      <c r="D93" s="14">
        <v>40.5</v>
      </c>
      <c r="E93" s="12">
        <v>43</v>
      </c>
      <c r="F93" s="12">
        <v>43</v>
      </c>
      <c r="G93" s="12">
        <v>100</v>
      </c>
      <c r="H93" s="23">
        <f t="shared" si="2"/>
        <v>1.0617283950617284</v>
      </c>
      <c r="I93" s="39" t="s">
        <v>31</v>
      </c>
      <c r="J93" s="41">
        <v>43</v>
      </c>
    </row>
    <row r="94" spans="1:10" ht="68.25" customHeight="1" x14ac:dyDescent="0.25">
      <c r="A94" s="22" t="s">
        <v>142</v>
      </c>
      <c r="B94" s="13" t="s">
        <v>112</v>
      </c>
      <c r="C94" s="12" t="s">
        <v>12</v>
      </c>
      <c r="D94" s="14">
        <v>98.1</v>
      </c>
      <c r="E94" s="12">
        <v>89.6</v>
      </c>
      <c r="F94" s="12">
        <v>90.2</v>
      </c>
      <c r="G94" s="12">
        <v>100.67</v>
      </c>
      <c r="H94" s="23">
        <f t="shared" si="2"/>
        <v>0.91946992864424071</v>
      </c>
      <c r="I94" s="41" t="s">
        <v>641</v>
      </c>
      <c r="J94" s="41">
        <v>89.6</v>
      </c>
    </row>
    <row r="95" spans="1:10" ht="31.5" customHeight="1" x14ac:dyDescent="0.25">
      <c r="A95" s="54" t="s">
        <v>392</v>
      </c>
      <c r="B95" s="55"/>
      <c r="C95" s="55"/>
      <c r="D95" s="55"/>
      <c r="E95" s="55"/>
      <c r="F95" s="55"/>
      <c r="G95" s="55"/>
      <c r="H95" s="55"/>
      <c r="I95" s="55"/>
      <c r="J95" s="55"/>
    </row>
    <row r="96" spans="1:10" ht="93" customHeight="1" x14ac:dyDescent="0.25">
      <c r="A96" s="47" t="s">
        <v>34</v>
      </c>
      <c r="B96" s="8" t="s">
        <v>527</v>
      </c>
      <c r="C96" s="16" t="s">
        <v>12</v>
      </c>
      <c r="D96" s="16">
        <v>20.2</v>
      </c>
      <c r="E96" s="16" t="s">
        <v>21</v>
      </c>
      <c r="F96" s="16" t="s">
        <v>528</v>
      </c>
      <c r="G96" s="16" t="s">
        <v>529</v>
      </c>
      <c r="H96" s="23">
        <f t="shared" si="2"/>
        <v>0.8366336633663366</v>
      </c>
      <c r="I96" s="39" t="s">
        <v>530</v>
      </c>
      <c r="J96" s="37"/>
    </row>
    <row r="97" spans="1:10" ht="63.75" customHeight="1" x14ac:dyDescent="0.25">
      <c r="A97" s="47" t="s">
        <v>35</v>
      </c>
      <c r="B97" s="8" t="s">
        <v>531</v>
      </c>
      <c r="C97" s="16" t="s">
        <v>12</v>
      </c>
      <c r="D97" s="16">
        <v>0.69</v>
      </c>
      <c r="E97" s="16" t="s">
        <v>315</v>
      </c>
      <c r="F97" s="16" t="s">
        <v>18</v>
      </c>
      <c r="G97" s="16" t="s">
        <v>532</v>
      </c>
      <c r="H97" s="23">
        <f t="shared" si="2"/>
        <v>1.4492753623188408</v>
      </c>
      <c r="I97" s="39" t="s">
        <v>533</v>
      </c>
      <c r="J97" s="37"/>
    </row>
    <row r="98" spans="1:10" ht="135" x14ac:dyDescent="0.25">
      <c r="A98" s="47" t="s">
        <v>36</v>
      </c>
      <c r="B98" s="8" t="s">
        <v>534</v>
      </c>
      <c r="C98" s="16" t="s">
        <v>12</v>
      </c>
      <c r="D98" s="16">
        <v>90</v>
      </c>
      <c r="E98" s="16" t="s">
        <v>47</v>
      </c>
      <c r="F98" s="16" t="s">
        <v>535</v>
      </c>
      <c r="G98" s="16" t="s">
        <v>536</v>
      </c>
      <c r="H98" s="23">
        <f t="shared" si="2"/>
        <v>0.99</v>
      </c>
      <c r="I98" s="39" t="s">
        <v>537</v>
      </c>
      <c r="J98" s="37"/>
    </row>
    <row r="99" spans="1:10" ht="24" customHeight="1" x14ac:dyDescent="0.25">
      <c r="A99" s="54" t="s">
        <v>393</v>
      </c>
      <c r="B99" s="56"/>
      <c r="C99" s="56"/>
      <c r="D99" s="56"/>
      <c r="E99" s="56"/>
      <c r="F99" s="56"/>
      <c r="G99" s="56"/>
      <c r="H99" s="56"/>
      <c r="I99" s="56"/>
      <c r="J99" s="56"/>
    </row>
    <row r="100" spans="1:10" ht="165" x14ac:dyDescent="0.25">
      <c r="A100" s="22" t="s">
        <v>92</v>
      </c>
      <c r="B100" s="13" t="s">
        <v>538</v>
      </c>
      <c r="C100" s="12" t="s">
        <v>12</v>
      </c>
      <c r="D100" s="14">
        <v>93</v>
      </c>
      <c r="E100" s="12">
        <v>93</v>
      </c>
      <c r="F100" s="12">
        <v>88.04</v>
      </c>
      <c r="G100" s="12">
        <v>94.667000000000002</v>
      </c>
      <c r="H100" s="23">
        <f t="shared" si="2"/>
        <v>0.94666666666666677</v>
      </c>
      <c r="I100" s="41" t="s">
        <v>542</v>
      </c>
      <c r="J100" s="36"/>
    </row>
    <row r="101" spans="1:10" ht="225" x14ac:dyDescent="0.25">
      <c r="A101" s="22" t="s">
        <v>93</v>
      </c>
      <c r="B101" s="13" t="s">
        <v>539</v>
      </c>
      <c r="C101" s="12" t="s">
        <v>12</v>
      </c>
      <c r="D101" s="14">
        <v>213.2</v>
      </c>
      <c r="E101" s="12">
        <v>100</v>
      </c>
      <c r="F101" s="12">
        <v>226.2</v>
      </c>
      <c r="G101" s="12">
        <v>44.209000000000003</v>
      </c>
      <c r="H101" s="23">
        <f t="shared" si="2"/>
        <v>1.0609756097560976</v>
      </c>
      <c r="I101" s="41" t="s">
        <v>543</v>
      </c>
      <c r="J101" s="36"/>
    </row>
    <row r="102" spans="1:10" ht="75" x14ac:dyDescent="0.25">
      <c r="A102" s="22" t="s">
        <v>94</v>
      </c>
      <c r="B102" s="13" t="s">
        <v>540</v>
      </c>
      <c r="C102" s="12" t="s">
        <v>12</v>
      </c>
      <c r="D102" s="14">
        <v>3.64</v>
      </c>
      <c r="E102" s="12">
        <v>3.64</v>
      </c>
      <c r="F102" s="12">
        <v>3.64</v>
      </c>
      <c r="G102" s="12">
        <v>100</v>
      </c>
      <c r="H102" s="23">
        <f t="shared" si="2"/>
        <v>1</v>
      </c>
      <c r="I102" s="39" t="s">
        <v>31</v>
      </c>
      <c r="J102" s="36"/>
    </row>
    <row r="103" spans="1:10" ht="120" x14ac:dyDescent="0.25">
      <c r="A103" s="22" t="s">
        <v>590</v>
      </c>
      <c r="B103" s="13" t="s">
        <v>541</v>
      </c>
      <c r="C103" s="12" t="s">
        <v>12</v>
      </c>
      <c r="D103" s="14">
        <v>67</v>
      </c>
      <c r="E103" s="14">
        <v>69.5</v>
      </c>
      <c r="F103" s="12">
        <v>68.569999999999993</v>
      </c>
      <c r="G103" s="12">
        <v>98.662000000000006</v>
      </c>
      <c r="H103" s="23">
        <f t="shared" si="2"/>
        <v>1.0234328358208955</v>
      </c>
      <c r="I103" s="41" t="s">
        <v>544</v>
      </c>
      <c r="J103" s="41"/>
    </row>
    <row r="104" spans="1:10" ht="21" customHeight="1" x14ac:dyDescent="0.25">
      <c r="A104" s="52" t="s">
        <v>664</v>
      </c>
      <c r="B104" s="52"/>
      <c r="C104" s="52"/>
      <c r="D104" s="52"/>
      <c r="E104" s="52"/>
      <c r="F104" s="52"/>
      <c r="G104" s="52"/>
      <c r="H104" s="52"/>
      <c r="I104" s="52"/>
      <c r="J104" s="52"/>
    </row>
    <row r="105" spans="1:10" ht="45" x14ac:dyDescent="0.25">
      <c r="A105" s="51" t="s">
        <v>37</v>
      </c>
      <c r="B105" s="11" t="s">
        <v>118</v>
      </c>
      <c r="C105" s="25" t="s">
        <v>119</v>
      </c>
      <c r="D105" s="25">
        <v>76.900000000000006</v>
      </c>
      <c r="E105" s="25" t="s">
        <v>347</v>
      </c>
      <c r="F105" s="25" t="s">
        <v>348</v>
      </c>
      <c r="G105" s="25" t="s">
        <v>349</v>
      </c>
      <c r="H105" s="23">
        <f t="shared" si="2"/>
        <v>1.2548764629388816</v>
      </c>
      <c r="I105" s="45" t="s">
        <v>350</v>
      </c>
      <c r="J105" s="36"/>
    </row>
    <row r="106" spans="1:10" ht="21.75" customHeight="1" x14ac:dyDescent="0.25">
      <c r="A106" s="52" t="s">
        <v>665</v>
      </c>
      <c r="B106" s="52"/>
      <c r="C106" s="52"/>
      <c r="D106" s="52"/>
      <c r="E106" s="52"/>
      <c r="F106" s="52"/>
      <c r="G106" s="52"/>
      <c r="H106" s="52"/>
      <c r="I106" s="52"/>
      <c r="J106" s="52"/>
    </row>
    <row r="107" spans="1:10" ht="180" x14ac:dyDescent="0.25">
      <c r="A107" s="47" t="s">
        <v>143</v>
      </c>
      <c r="B107" s="8" t="s">
        <v>351</v>
      </c>
      <c r="C107" s="16" t="s">
        <v>352</v>
      </c>
      <c r="D107" s="16">
        <v>28.5</v>
      </c>
      <c r="E107" s="16" t="s">
        <v>60</v>
      </c>
      <c r="F107" s="16" t="s">
        <v>353</v>
      </c>
      <c r="G107" s="16" t="s">
        <v>354</v>
      </c>
      <c r="H107" s="23">
        <f t="shared" si="2"/>
        <v>2.3789473684210525</v>
      </c>
      <c r="I107" s="39" t="s">
        <v>355</v>
      </c>
      <c r="J107" s="37"/>
    </row>
    <row r="108" spans="1:10" ht="63" customHeight="1" x14ac:dyDescent="0.25">
      <c r="A108" s="47" t="s">
        <v>144</v>
      </c>
      <c r="B108" s="8" t="s">
        <v>122</v>
      </c>
      <c r="C108" s="16" t="s">
        <v>24</v>
      </c>
      <c r="D108" s="16">
        <v>43.2</v>
      </c>
      <c r="E108" s="16" t="s">
        <v>356</v>
      </c>
      <c r="F108" s="16" t="s">
        <v>356</v>
      </c>
      <c r="G108" s="16" t="s">
        <v>15</v>
      </c>
      <c r="H108" s="23">
        <f t="shared" si="2"/>
        <v>0.98379629629629628</v>
      </c>
      <c r="I108" s="39" t="s">
        <v>123</v>
      </c>
      <c r="J108" s="37"/>
    </row>
    <row r="109" spans="1:10" ht="77.25" customHeight="1" x14ac:dyDescent="0.25">
      <c r="A109" s="47" t="s">
        <v>145</v>
      </c>
      <c r="B109" s="8" t="s">
        <v>127</v>
      </c>
      <c r="C109" s="16" t="s">
        <v>24</v>
      </c>
      <c r="D109" s="16">
        <v>24.2</v>
      </c>
      <c r="E109" s="16" t="s">
        <v>357</v>
      </c>
      <c r="F109" s="16" t="s">
        <v>357</v>
      </c>
      <c r="G109" s="16" t="s">
        <v>15</v>
      </c>
      <c r="H109" s="23">
        <f t="shared" si="2"/>
        <v>1.1528925619834711</v>
      </c>
      <c r="I109" s="39" t="s">
        <v>123</v>
      </c>
      <c r="J109" s="37"/>
    </row>
    <row r="110" spans="1:10" ht="90" x14ac:dyDescent="0.25">
      <c r="A110" s="47" t="s">
        <v>147</v>
      </c>
      <c r="B110" s="8" t="s">
        <v>358</v>
      </c>
      <c r="C110" s="16" t="s">
        <v>12</v>
      </c>
      <c r="D110" s="16">
        <v>28.1</v>
      </c>
      <c r="E110" s="16" t="s">
        <v>359</v>
      </c>
      <c r="F110" s="16" t="s">
        <v>359</v>
      </c>
      <c r="G110" s="16" t="s">
        <v>15</v>
      </c>
      <c r="H110" s="23">
        <f t="shared" si="2"/>
        <v>0.95017793594306044</v>
      </c>
      <c r="I110" s="39" t="s">
        <v>123</v>
      </c>
      <c r="J110" s="37"/>
    </row>
    <row r="111" spans="1:10" ht="45" x14ac:dyDescent="0.25">
      <c r="A111" s="47" t="s">
        <v>181</v>
      </c>
      <c r="B111" s="8" t="s">
        <v>126</v>
      </c>
      <c r="C111" s="16" t="s">
        <v>12</v>
      </c>
      <c r="D111" s="16">
        <v>2.5</v>
      </c>
      <c r="E111" s="16" t="s">
        <v>360</v>
      </c>
      <c r="F111" s="16" t="s">
        <v>360</v>
      </c>
      <c r="G111" s="16" t="s">
        <v>15</v>
      </c>
      <c r="H111" s="23">
        <f t="shared" si="2"/>
        <v>1</v>
      </c>
      <c r="I111" s="39" t="s">
        <v>123</v>
      </c>
      <c r="J111" s="37"/>
    </row>
    <row r="112" spans="1:10" ht="75" x14ac:dyDescent="0.25">
      <c r="A112" s="47" t="s">
        <v>591</v>
      </c>
      <c r="B112" s="8" t="s">
        <v>128</v>
      </c>
      <c r="C112" s="16" t="s">
        <v>12</v>
      </c>
      <c r="D112" s="16">
        <v>21.1</v>
      </c>
      <c r="E112" s="16" t="s">
        <v>19</v>
      </c>
      <c r="F112" s="16">
        <v>21.5</v>
      </c>
      <c r="G112" s="16">
        <v>107.5</v>
      </c>
      <c r="H112" s="23">
        <f t="shared" si="2"/>
        <v>1.018957345971564</v>
      </c>
      <c r="I112" s="39" t="s">
        <v>361</v>
      </c>
      <c r="J112" s="37"/>
    </row>
    <row r="113" spans="1:10" ht="45" x14ac:dyDescent="0.25">
      <c r="A113" s="47" t="s">
        <v>592</v>
      </c>
      <c r="B113" s="8" t="s">
        <v>362</v>
      </c>
      <c r="C113" s="16" t="s">
        <v>24</v>
      </c>
      <c r="D113" s="16">
        <v>88.6</v>
      </c>
      <c r="E113" s="16" t="s">
        <v>20</v>
      </c>
      <c r="F113" s="16" t="s">
        <v>363</v>
      </c>
      <c r="G113" s="16" t="s">
        <v>364</v>
      </c>
      <c r="H113" s="23">
        <f t="shared" si="2"/>
        <v>1.0530474040632054</v>
      </c>
      <c r="I113" s="39" t="s">
        <v>365</v>
      </c>
      <c r="J113" s="37"/>
    </row>
    <row r="114" spans="1:10" ht="60" x14ac:dyDescent="0.25">
      <c r="A114" s="47" t="s">
        <v>593</v>
      </c>
      <c r="B114" s="8" t="s">
        <v>366</v>
      </c>
      <c r="C114" s="16" t="s">
        <v>12</v>
      </c>
      <c r="D114" s="16" t="s">
        <v>116</v>
      </c>
      <c r="E114" s="16" t="s">
        <v>367</v>
      </c>
      <c r="F114" s="16" t="s">
        <v>367</v>
      </c>
      <c r="G114" s="16" t="s">
        <v>15</v>
      </c>
      <c r="H114" s="24" t="s">
        <v>637</v>
      </c>
      <c r="I114" s="39" t="s">
        <v>123</v>
      </c>
      <c r="J114" s="36"/>
    </row>
    <row r="115" spans="1:10" ht="25.5" customHeight="1" x14ac:dyDescent="0.25">
      <c r="A115" s="52" t="s">
        <v>666</v>
      </c>
      <c r="B115" s="52"/>
      <c r="C115" s="52"/>
      <c r="D115" s="52"/>
      <c r="E115" s="52"/>
      <c r="F115" s="52"/>
      <c r="G115" s="52"/>
      <c r="H115" s="52"/>
      <c r="I115" s="52"/>
      <c r="J115" s="52"/>
    </row>
    <row r="116" spans="1:10" ht="91.5" customHeight="1" x14ac:dyDescent="0.25">
      <c r="A116" s="22" t="s">
        <v>121</v>
      </c>
      <c r="B116" s="13" t="s">
        <v>368</v>
      </c>
      <c r="C116" s="12" t="s">
        <v>12</v>
      </c>
      <c r="D116" s="12">
        <v>85</v>
      </c>
      <c r="E116" s="12">
        <v>87</v>
      </c>
      <c r="F116" s="12">
        <v>94</v>
      </c>
      <c r="G116" s="12">
        <v>108.04600000000001</v>
      </c>
      <c r="H116" s="23">
        <f t="shared" si="2"/>
        <v>1.1058823529411765</v>
      </c>
      <c r="I116" s="41" t="s">
        <v>369</v>
      </c>
      <c r="J116" s="36"/>
    </row>
    <row r="117" spans="1:10" ht="255" x14ac:dyDescent="0.25">
      <c r="A117" s="22" t="s">
        <v>124</v>
      </c>
      <c r="B117" s="13" t="s">
        <v>370</v>
      </c>
      <c r="C117" s="12" t="s">
        <v>24</v>
      </c>
      <c r="D117" s="12">
        <v>14000</v>
      </c>
      <c r="E117" s="12">
        <v>18000</v>
      </c>
      <c r="F117" s="12">
        <v>37140</v>
      </c>
      <c r="G117" s="12">
        <v>206.333</v>
      </c>
      <c r="H117" s="23">
        <f t="shared" si="2"/>
        <v>2.652857142857143</v>
      </c>
      <c r="I117" s="41" t="s">
        <v>371</v>
      </c>
      <c r="J117" s="36"/>
    </row>
    <row r="118" spans="1:10" ht="135" x14ac:dyDescent="0.25">
      <c r="A118" s="22" t="s">
        <v>125</v>
      </c>
      <c r="B118" s="13" t="s">
        <v>372</v>
      </c>
      <c r="C118" s="12" t="s">
        <v>12</v>
      </c>
      <c r="D118" s="12">
        <v>99.7</v>
      </c>
      <c r="E118" s="12">
        <v>90</v>
      </c>
      <c r="F118" s="12">
        <v>99.9</v>
      </c>
      <c r="G118" s="12">
        <v>111</v>
      </c>
      <c r="H118" s="23">
        <f t="shared" si="2"/>
        <v>1.0020060180541626</v>
      </c>
      <c r="I118" s="41" t="s">
        <v>373</v>
      </c>
      <c r="J118" s="36"/>
    </row>
    <row r="119" spans="1:10" x14ac:dyDescent="0.25">
      <c r="A119" s="52" t="s">
        <v>667</v>
      </c>
      <c r="B119" s="52"/>
      <c r="C119" s="52"/>
      <c r="D119" s="52"/>
      <c r="E119" s="52"/>
      <c r="F119" s="52"/>
      <c r="G119" s="52"/>
      <c r="H119" s="52"/>
      <c r="I119" s="52"/>
      <c r="J119" s="52"/>
    </row>
    <row r="120" spans="1:10" ht="60" x14ac:dyDescent="0.25">
      <c r="A120" s="47" t="s">
        <v>135</v>
      </c>
      <c r="B120" s="8" t="s">
        <v>374</v>
      </c>
      <c r="C120" s="16" t="s">
        <v>12</v>
      </c>
      <c r="D120" s="26">
        <v>50.7</v>
      </c>
      <c r="E120" s="16" t="s">
        <v>375</v>
      </c>
      <c r="F120" s="16" t="s">
        <v>375</v>
      </c>
      <c r="G120" s="16" t="s">
        <v>15</v>
      </c>
      <c r="H120" s="23">
        <f t="shared" si="2"/>
        <v>1.0039447731755424</v>
      </c>
      <c r="I120" s="39" t="s">
        <v>186</v>
      </c>
      <c r="J120" s="37"/>
    </row>
    <row r="121" spans="1:10" ht="135" x14ac:dyDescent="0.25">
      <c r="A121" s="47" t="s">
        <v>136</v>
      </c>
      <c r="B121" s="8" t="s">
        <v>376</v>
      </c>
      <c r="C121" s="16" t="s">
        <v>12</v>
      </c>
      <c r="D121" s="26">
        <v>3.02</v>
      </c>
      <c r="E121" s="16" t="s">
        <v>377</v>
      </c>
      <c r="F121" s="16" t="s">
        <v>378</v>
      </c>
      <c r="G121" s="16">
        <v>101.736</v>
      </c>
      <c r="H121" s="23">
        <f t="shared" si="2"/>
        <v>0.95364238410596025</v>
      </c>
      <c r="I121" s="46" t="s">
        <v>379</v>
      </c>
      <c r="J121" s="37"/>
    </row>
    <row r="122" spans="1:10" ht="135" x14ac:dyDescent="0.25">
      <c r="A122" s="47" t="s">
        <v>137</v>
      </c>
      <c r="B122" s="8" t="s">
        <v>376</v>
      </c>
      <c r="C122" s="16" t="s">
        <v>134</v>
      </c>
      <c r="D122" s="25">
        <v>160.5</v>
      </c>
      <c r="E122" s="16" t="s">
        <v>380</v>
      </c>
      <c r="F122" s="16" t="s">
        <v>102</v>
      </c>
      <c r="G122" s="16" t="s">
        <v>381</v>
      </c>
      <c r="H122" s="23">
        <f t="shared" si="2"/>
        <v>0.95327102803738317</v>
      </c>
      <c r="I122" s="46" t="s">
        <v>382</v>
      </c>
      <c r="J122" s="37"/>
    </row>
    <row r="123" spans="1:10" ht="67.5" customHeight="1" x14ac:dyDescent="0.25">
      <c r="A123" s="47" t="s">
        <v>594</v>
      </c>
      <c r="B123" s="8" t="s">
        <v>383</v>
      </c>
      <c r="C123" s="16" t="s">
        <v>168</v>
      </c>
      <c r="D123" s="26">
        <v>31</v>
      </c>
      <c r="E123" s="16" t="s">
        <v>384</v>
      </c>
      <c r="F123" s="16" t="s">
        <v>385</v>
      </c>
      <c r="G123" s="16" t="s">
        <v>386</v>
      </c>
      <c r="H123" s="23">
        <f t="shared" ref="H123:H124" si="3">F123/D123</f>
        <v>1.064516129032258</v>
      </c>
      <c r="I123" s="46" t="s">
        <v>387</v>
      </c>
      <c r="J123" s="37"/>
    </row>
    <row r="124" spans="1:10" ht="65.25" customHeight="1" x14ac:dyDescent="0.25">
      <c r="A124" s="47" t="s">
        <v>595</v>
      </c>
      <c r="B124" s="8" t="s">
        <v>383</v>
      </c>
      <c r="C124" s="16" t="s">
        <v>12</v>
      </c>
      <c r="D124" s="26">
        <v>63.3</v>
      </c>
      <c r="E124" s="16" t="s">
        <v>388</v>
      </c>
      <c r="F124" s="16" t="s">
        <v>389</v>
      </c>
      <c r="G124" s="16" t="s">
        <v>390</v>
      </c>
      <c r="H124" s="23">
        <f t="shared" si="3"/>
        <v>1.0631911532385465</v>
      </c>
      <c r="I124" s="46" t="s">
        <v>387</v>
      </c>
      <c r="J124" s="36"/>
    </row>
    <row r="125" spans="1:10" ht="29.25" customHeight="1" x14ac:dyDescent="0.25">
      <c r="A125" s="53" t="s">
        <v>472</v>
      </c>
      <c r="B125" s="53"/>
      <c r="C125" s="53"/>
      <c r="D125" s="53"/>
      <c r="E125" s="53"/>
      <c r="F125" s="53"/>
      <c r="G125" s="53"/>
      <c r="H125" s="53"/>
      <c r="I125" s="53"/>
      <c r="J125" s="53"/>
    </row>
    <row r="126" spans="1:10" ht="60.75" customHeight="1" x14ac:dyDescent="0.25">
      <c r="A126" s="47" t="s">
        <v>104</v>
      </c>
      <c r="B126" s="8" t="s">
        <v>545</v>
      </c>
      <c r="C126" s="16" t="s">
        <v>12</v>
      </c>
      <c r="D126" s="16">
        <v>112.2</v>
      </c>
      <c r="E126" s="16" t="s">
        <v>546</v>
      </c>
      <c r="F126" s="16" t="s">
        <v>547</v>
      </c>
      <c r="G126" s="16" t="s">
        <v>548</v>
      </c>
      <c r="H126" s="23">
        <f t="shared" ref="H126:H130" si="4">F126/D126</f>
        <v>0.99643493761140811</v>
      </c>
      <c r="I126" s="39" t="s">
        <v>549</v>
      </c>
      <c r="J126" s="42"/>
    </row>
    <row r="127" spans="1:10" ht="51" customHeight="1" x14ac:dyDescent="0.25">
      <c r="A127" s="47" t="s">
        <v>105</v>
      </c>
      <c r="B127" s="8" t="s">
        <v>138</v>
      </c>
      <c r="C127" s="16" t="s">
        <v>139</v>
      </c>
      <c r="D127" s="16">
        <v>41324.9</v>
      </c>
      <c r="E127" s="16" t="s">
        <v>550</v>
      </c>
      <c r="F127" s="16" t="s">
        <v>551</v>
      </c>
      <c r="G127" s="16" t="s">
        <v>552</v>
      </c>
      <c r="H127" s="23">
        <f t="shared" si="4"/>
        <v>1.2791827687423321</v>
      </c>
      <c r="I127" s="39" t="s">
        <v>549</v>
      </c>
      <c r="J127" s="42"/>
    </row>
    <row r="128" spans="1:10" ht="63" customHeight="1" x14ac:dyDescent="0.25">
      <c r="A128" s="47" t="s">
        <v>106</v>
      </c>
      <c r="B128" s="8" t="s">
        <v>553</v>
      </c>
      <c r="C128" s="16" t="s">
        <v>12</v>
      </c>
      <c r="D128" s="16">
        <v>106.9</v>
      </c>
      <c r="E128" s="16" t="s">
        <v>554</v>
      </c>
      <c r="F128" s="16" t="s">
        <v>555</v>
      </c>
      <c r="G128" s="16" t="s">
        <v>556</v>
      </c>
      <c r="H128" s="23">
        <f t="shared" si="4"/>
        <v>1.0664172123479887</v>
      </c>
      <c r="I128" s="39" t="s">
        <v>557</v>
      </c>
      <c r="J128" s="42"/>
    </row>
    <row r="129" spans="1:10" ht="51.75" customHeight="1" x14ac:dyDescent="0.25">
      <c r="A129" s="47" t="s">
        <v>107</v>
      </c>
      <c r="B129" s="8" t="s">
        <v>558</v>
      </c>
      <c r="C129" s="16" t="s">
        <v>12</v>
      </c>
      <c r="D129" s="16">
        <v>159.30000000000001</v>
      </c>
      <c r="E129" s="16" t="s">
        <v>559</v>
      </c>
      <c r="F129" s="16" t="s">
        <v>560</v>
      </c>
      <c r="G129" s="16" t="s">
        <v>561</v>
      </c>
      <c r="H129" s="23">
        <f t="shared" si="4"/>
        <v>1.2743251726302574</v>
      </c>
      <c r="I129" s="39" t="s">
        <v>562</v>
      </c>
      <c r="J129" s="42"/>
    </row>
    <row r="130" spans="1:10" ht="60" x14ac:dyDescent="0.25">
      <c r="A130" s="47" t="s">
        <v>108</v>
      </c>
      <c r="B130" s="8" t="s">
        <v>563</v>
      </c>
      <c r="C130" s="16" t="s">
        <v>140</v>
      </c>
      <c r="D130" s="16">
        <v>23000</v>
      </c>
      <c r="E130" s="16" t="s">
        <v>564</v>
      </c>
      <c r="F130" s="16" t="s">
        <v>565</v>
      </c>
      <c r="G130" s="16" t="s">
        <v>566</v>
      </c>
      <c r="H130" s="23">
        <f t="shared" si="4"/>
        <v>1.0260869565217392</v>
      </c>
      <c r="I130" s="39" t="s">
        <v>567</v>
      </c>
      <c r="J130" s="36"/>
    </row>
    <row r="131" spans="1:10" ht="17.25" customHeight="1" x14ac:dyDescent="0.25">
      <c r="A131" s="52" t="s">
        <v>473</v>
      </c>
      <c r="B131" s="52"/>
      <c r="C131" s="52"/>
      <c r="D131" s="52"/>
      <c r="E131" s="52"/>
      <c r="F131" s="52"/>
      <c r="G131" s="52"/>
      <c r="H131" s="52"/>
      <c r="I131" s="52"/>
      <c r="J131" s="52"/>
    </row>
    <row r="132" spans="1:10" ht="111" customHeight="1" x14ac:dyDescent="0.25">
      <c r="A132" s="22" t="s">
        <v>113</v>
      </c>
      <c r="B132" s="13" t="s">
        <v>394</v>
      </c>
      <c r="C132" s="12" t="s">
        <v>12</v>
      </c>
      <c r="D132" s="14">
        <v>4.5</v>
      </c>
      <c r="E132" s="12">
        <v>5.3</v>
      </c>
      <c r="F132" s="12">
        <v>5.3</v>
      </c>
      <c r="G132" s="12">
        <v>100</v>
      </c>
      <c r="H132" s="23">
        <f t="shared" ref="H132" si="5">F132/D132</f>
        <v>1.1777777777777778</v>
      </c>
      <c r="I132" s="39" t="s">
        <v>31</v>
      </c>
      <c r="J132" s="36"/>
    </row>
    <row r="133" spans="1:10" ht="18" customHeight="1" x14ac:dyDescent="0.25">
      <c r="A133" s="52" t="s">
        <v>668</v>
      </c>
      <c r="B133" s="52"/>
      <c r="C133" s="52"/>
      <c r="D133" s="52"/>
      <c r="E133" s="52"/>
      <c r="F133" s="52"/>
      <c r="G133" s="52"/>
      <c r="H133" s="52"/>
      <c r="I133" s="52"/>
      <c r="J133" s="52"/>
    </row>
    <row r="134" spans="1:10" ht="60.75" customHeight="1" x14ac:dyDescent="0.25">
      <c r="A134" s="47" t="s">
        <v>161</v>
      </c>
      <c r="B134" s="8" t="s">
        <v>714</v>
      </c>
      <c r="C134" s="16" t="s">
        <v>12</v>
      </c>
      <c r="D134" s="16">
        <v>26.6</v>
      </c>
      <c r="E134" s="16" t="s">
        <v>395</v>
      </c>
      <c r="F134" s="16" t="s">
        <v>395</v>
      </c>
      <c r="G134" s="16" t="s">
        <v>15</v>
      </c>
      <c r="H134" s="23">
        <f t="shared" ref="H134:H136" si="6">F134/D134</f>
        <v>1.0263157894736843</v>
      </c>
      <c r="I134" s="39" t="s">
        <v>642</v>
      </c>
      <c r="J134" s="39"/>
    </row>
    <row r="135" spans="1:10" ht="120" x14ac:dyDescent="0.25">
      <c r="A135" s="47" t="s">
        <v>162</v>
      </c>
      <c r="B135" s="8" t="s">
        <v>146</v>
      </c>
      <c r="C135" s="16" t="s">
        <v>12</v>
      </c>
      <c r="D135" s="16">
        <v>45.2</v>
      </c>
      <c r="E135" s="16" t="s">
        <v>396</v>
      </c>
      <c r="F135" s="16" t="s">
        <v>29</v>
      </c>
      <c r="G135" s="16" t="s">
        <v>397</v>
      </c>
      <c r="H135" s="23">
        <f t="shared" si="6"/>
        <v>0.99557522123893794</v>
      </c>
      <c r="I135" s="39" t="s">
        <v>398</v>
      </c>
      <c r="J135" s="39">
        <v>46.4</v>
      </c>
    </row>
    <row r="136" spans="1:10" ht="135" x14ac:dyDescent="0.25">
      <c r="A136" s="47" t="s">
        <v>163</v>
      </c>
      <c r="B136" s="8" t="s">
        <v>715</v>
      </c>
      <c r="C136" s="16" t="s">
        <v>140</v>
      </c>
      <c r="D136" s="16">
        <v>258.10000000000002</v>
      </c>
      <c r="E136" s="16" t="s">
        <v>399</v>
      </c>
      <c r="F136" s="16" t="s">
        <v>400</v>
      </c>
      <c r="G136" s="16" t="s">
        <v>401</v>
      </c>
      <c r="H136" s="23">
        <f t="shared" si="6"/>
        <v>1.0623789228981013</v>
      </c>
      <c r="I136" s="39" t="s">
        <v>402</v>
      </c>
      <c r="J136" s="39">
        <v>43.8</v>
      </c>
    </row>
    <row r="137" spans="1:10" ht="18" customHeight="1" x14ac:dyDescent="0.25">
      <c r="A137" s="52" t="s">
        <v>669</v>
      </c>
      <c r="B137" s="52"/>
      <c r="C137" s="52"/>
      <c r="D137" s="52"/>
      <c r="E137" s="52"/>
      <c r="F137" s="52"/>
      <c r="G137" s="52"/>
      <c r="H137" s="52"/>
      <c r="I137" s="52"/>
      <c r="J137" s="52"/>
    </row>
    <row r="138" spans="1:10" ht="60" x14ac:dyDescent="0.25">
      <c r="A138" s="47" t="s">
        <v>117</v>
      </c>
      <c r="B138" s="8" t="s">
        <v>160</v>
      </c>
      <c r="C138" s="16" t="s">
        <v>403</v>
      </c>
      <c r="D138" s="16">
        <v>11.84</v>
      </c>
      <c r="E138" s="16" t="s">
        <v>404</v>
      </c>
      <c r="F138" s="16" t="s">
        <v>405</v>
      </c>
      <c r="G138" s="16" t="s">
        <v>406</v>
      </c>
      <c r="H138" s="23">
        <f t="shared" ref="H138:H184" si="7">F138/D138</f>
        <v>1.0548986486486487</v>
      </c>
      <c r="I138" s="39" t="s">
        <v>407</v>
      </c>
      <c r="J138" s="36"/>
    </row>
    <row r="139" spans="1:10" ht="60" x14ac:dyDescent="0.25">
      <c r="A139" s="47" t="s">
        <v>120</v>
      </c>
      <c r="B139" s="8" t="s">
        <v>159</v>
      </c>
      <c r="C139" s="16" t="s">
        <v>403</v>
      </c>
      <c r="D139" s="16">
        <v>13.14</v>
      </c>
      <c r="E139" s="16" t="s">
        <v>408</v>
      </c>
      <c r="F139" s="16" t="s">
        <v>409</v>
      </c>
      <c r="G139" s="16" t="s">
        <v>410</v>
      </c>
      <c r="H139" s="23">
        <f t="shared" si="7"/>
        <v>1.060882800608828</v>
      </c>
      <c r="I139" s="39" t="s">
        <v>407</v>
      </c>
      <c r="J139" s="36"/>
    </row>
    <row r="140" spans="1:10" ht="30.75" customHeight="1" x14ac:dyDescent="0.25">
      <c r="A140" s="47" t="s">
        <v>182</v>
      </c>
      <c r="B140" s="8" t="s">
        <v>411</v>
      </c>
      <c r="C140" s="16" t="s">
        <v>155</v>
      </c>
      <c r="D140" s="16">
        <v>0.14000000000000001</v>
      </c>
      <c r="E140" s="16" t="s">
        <v>412</v>
      </c>
      <c r="F140" s="16" t="s">
        <v>412</v>
      </c>
      <c r="G140" s="16" t="s">
        <v>15</v>
      </c>
      <c r="H140" s="23">
        <f t="shared" si="7"/>
        <v>0.99285714285714288</v>
      </c>
      <c r="I140" s="39" t="s">
        <v>31</v>
      </c>
      <c r="J140" s="36"/>
    </row>
    <row r="141" spans="1:10" ht="30" x14ac:dyDescent="0.25">
      <c r="A141" s="47" t="s">
        <v>183</v>
      </c>
      <c r="B141" s="8" t="s">
        <v>413</v>
      </c>
      <c r="C141" s="16" t="s">
        <v>153</v>
      </c>
      <c r="D141" s="16">
        <v>36</v>
      </c>
      <c r="E141" s="16" t="s">
        <v>414</v>
      </c>
      <c r="F141" s="16" t="s">
        <v>414</v>
      </c>
      <c r="G141" s="16" t="s">
        <v>15</v>
      </c>
      <c r="H141" s="23">
        <f t="shared" si="7"/>
        <v>0.99972222222222229</v>
      </c>
      <c r="I141" s="39" t="s">
        <v>31</v>
      </c>
      <c r="J141" s="36"/>
    </row>
    <row r="142" spans="1:10" ht="30" x14ac:dyDescent="0.25">
      <c r="A142" s="47" t="s">
        <v>184</v>
      </c>
      <c r="B142" s="8" t="s">
        <v>415</v>
      </c>
      <c r="C142" s="16" t="s">
        <v>153</v>
      </c>
      <c r="D142" s="16">
        <v>28</v>
      </c>
      <c r="E142" s="16" t="s">
        <v>416</v>
      </c>
      <c r="F142" s="16" t="s">
        <v>416</v>
      </c>
      <c r="G142" s="16" t="s">
        <v>15</v>
      </c>
      <c r="H142" s="23">
        <f t="shared" si="7"/>
        <v>0.9821428571428571</v>
      </c>
      <c r="I142" s="39" t="s">
        <v>31</v>
      </c>
      <c r="J142" s="36"/>
    </row>
    <row r="143" spans="1:10" ht="60" x14ac:dyDescent="0.25">
      <c r="A143" s="47" t="s">
        <v>596</v>
      </c>
      <c r="B143" s="8" t="s">
        <v>417</v>
      </c>
      <c r="C143" s="16" t="s">
        <v>156</v>
      </c>
      <c r="D143" s="16">
        <v>28.02</v>
      </c>
      <c r="E143" s="16" t="s">
        <v>416</v>
      </c>
      <c r="F143" s="16" t="s">
        <v>418</v>
      </c>
      <c r="G143" s="16" t="s">
        <v>419</v>
      </c>
      <c r="H143" s="23">
        <f t="shared" si="7"/>
        <v>0.96538187009279086</v>
      </c>
      <c r="I143" s="39" t="s">
        <v>420</v>
      </c>
      <c r="J143" s="36"/>
    </row>
    <row r="144" spans="1:10" ht="60" x14ac:dyDescent="0.25">
      <c r="A144" s="47" t="s">
        <v>597</v>
      </c>
      <c r="B144" s="8" t="s">
        <v>421</v>
      </c>
      <c r="C144" s="16" t="s">
        <v>154</v>
      </c>
      <c r="D144" s="16">
        <v>0.17499999999999999</v>
      </c>
      <c r="E144" s="16" t="s">
        <v>422</v>
      </c>
      <c r="F144" s="16" t="s">
        <v>422</v>
      </c>
      <c r="G144" s="16" t="s">
        <v>15</v>
      </c>
      <c r="H144" s="23">
        <f t="shared" si="7"/>
        <v>0.99428571428571433</v>
      </c>
      <c r="I144" s="39" t="s">
        <v>31</v>
      </c>
      <c r="J144" s="36"/>
    </row>
    <row r="145" spans="1:10" ht="75" x14ac:dyDescent="0.25">
      <c r="A145" s="47" t="s">
        <v>598</v>
      </c>
      <c r="B145" s="8" t="s">
        <v>151</v>
      </c>
      <c r="C145" s="16" t="s">
        <v>12</v>
      </c>
      <c r="D145" s="16">
        <v>13.01</v>
      </c>
      <c r="E145" s="16" t="s">
        <v>33</v>
      </c>
      <c r="F145" s="16" t="s">
        <v>423</v>
      </c>
      <c r="G145" s="16" t="s">
        <v>424</v>
      </c>
      <c r="H145" s="23">
        <f t="shared" si="7"/>
        <v>0.90699461952344362</v>
      </c>
      <c r="I145" s="39" t="s">
        <v>425</v>
      </c>
      <c r="J145" s="36"/>
    </row>
    <row r="146" spans="1:10" ht="60" x14ac:dyDescent="0.25">
      <c r="A146" s="47" t="s">
        <v>599</v>
      </c>
      <c r="B146" s="8" t="s">
        <v>157</v>
      </c>
      <c r="C146" s="16" t="s">
        <v>158</v>
      </c>
      <c r="D146" s="16">
        <v>1.82</v>
      </c>
      <c r="E146" s="16" t="s">
        <v>426</v>
      </c>
      <c r="F146" s="16" t="s">
        <v>426</v>
      </c>
      <c r="G146" s="16" t="s">
        <v>15</v>
      </c>
      <c r="H146" s="23">
        <f t="shared" si="7"/>
        <v>0.99725274725274715</v>
      </c>
      <c r="I146" s="39" t="s">
        <v>31</v>
      </c>
      <c r="J146" s="36"/>
    </row>
    <row r="147" spans="1:10" ht="45" x14ac:dyDescent="0.25">
      <c r="A147" s="47" t="s">
        <v>600</v>
      </c>
      <c r="B147" s="8" t="s">
        <v>150</v>
      </c>
      <c r="C147" s="16" t="s">
        <v>12</v>
      </c>
      <c r="D147" s="16">
        <v>14.73</v>
      </c>
      <c r="E147" s="16" t="s">
        <v>13</v>
      </c>
      <c r="F147" s="16" t="s">
        <v>427</v>
      </c>
      <c r="G147" s="16" t="s">
        <v>428</v>
      </c>
      <c r="H147" s="23">
        <f t="shared" si="7"/>
        <v>0.99932111337406659</v>
      </c>
      <c r="I147" s="39" t="s">
        <v>429</v>
      </c>
      <c r="J147" s="36"/>
    </row>
    <row r="148" spans="1:10" ht="30" x14ac:dyDescent="0.25">
      <c r="A148" s="47" t="s">
        <v>601</v>
      </c>
      <c r="B148" s="8" t="s">
        <v>149</v>
      </c>
      <c r="C148" s="16" t="s">
        <v>12</v>
      </c>
      <c r="D148" s="16">
        <v>33.29</v>
      </c>
      <c r="E148" s="16" t="s">
        <v>430</v>
      </c>
      <c r="F148" s="16" t="s">
        <v>431</v>
      </c>
      <c r="G148" s="16" t="s">
        <v>432</v>
      </c>
      <c r="H148" s="23">
        <f t="shared" si="7"/>
        <v>1</v>
      </c>
      <c r="I148" s="39" t="s">
        <v>433</v>
      </c>
      <c r="J148" s="36"/>
    </row>
    <row r="149" spans="1:10" ht="45" x14ac:dyDescent="0.25">
      <c r="A149" s="47" t="s">
        <v>602</v>
      </c>
      <c r="B149" s="8" t="s">
        <v>434</v>
      </c>
      <c r="C149" s="16" t="s">
        <v>156</v>
      </c>
      <c r="D149" s="16">
        <v>4.38</v>
      </c>
      <c r="E149" s="16" t="s">
        <v>435</v>
      </c>
      <c r="F149" s="16" t="s">
        <v>192</v>
      </c>
      <c r="G149" s="16" t="s">
        <v>164</v>
      </c>
      <c r="H149" s="23">
        <f t="shared" si="7"/>
        <v>0.91324200913242015</v>
      </c>
      <c r="I149" s="39" t="s">
        <v>436</v>
      </c>
      <c r="J149" s="36"/>
    </row>
    <row r="150" spans="1:10" ht="60" x14ac:dyDescent="0.25">
      <c r="A150" s="47" t="s">
        <v>603</v>
      </c>
      <c r="B150" s="8" t="s">
        <v>437</v>
      </c>
      <c r="C150" s="16" t="s">
        <v>438</v>
      </c>
      <c r="D150" s="27" t="s">
        <v>116</v>
      </c>
      <c r="E150" s="16" t="s">
        <v>439</v>
      </c>
      <c r="F150" s="16" t="s">
        <v>440</v>
      </c>
      <c r="G150" s="16" t="s">
        <v>441</v>
      </c>
      <c r="H150" s="24" t="s">
        <v>637</v>
      </c>
      <c r="I150" s="39" t="s">
        <v>420</v>
      </c>
      <c r="J150" s="36"/>
    </row>
    <row r="151" spans="1:10" ht="75" x14ac:dyDescent="0.25">
      <c r="A151" s="47" t="s">
        <v>604</v>
      </c>
      <c r="B151" s="8" t="s">
        <v>442</v>
      </c>
      <c r="C151" s="16" t="s">
        <v>156</v>
      </c>
      <c r="D151" s="16">
        <v>51.7</v>
      </c>
      <c r="E151" s="16" t="s">
        <v>443</v>
      </c>
      <c r="F151" s="16" t="s">
        <v>444</v>
      </c>
      <c r="G151" s="16" t="s">
        <v>445</v>
      </c>
      <c r="H151" s="23">
        <f t="shared" si="7"/>
        <v>0.97098646034816249</v>
      </c>
      <c r="I151" s="39" t="s">
        <v>420</v>
      </c>
      <c r="J151" s="36"/>
    </row>
    <row r="152" spans="1:10" ht="75" x14ac:dyDescent="0.25">
      <c r="A152" s="47" t="s">
        <v>605</v>
      </c>
      <c r="B152" s="8" t="s">
        <v>446</v>
      </c>
      <c r="C152" s="16" t="s">
        <v>155</v>
      </c>
      <c r="D152" s="16">
        <v>0.245</v>
      </c>
      <c r="E152" s="16" t="s">
        <v>447</v>
      </c>
      <c r="F152" s="16" t="s">
        <v>447</v>
      </c>
      <c r="G152" s="16" t="s">
        <v>15</v>
      </c>
      <c r="H152" s="23">
        <f t="shared" si="7"/>
        <v>0.97959183673469385</v>
      </c>
      <c r="I152" s="39" t="s">
        <v>31</v>
      </c>
      <c r="J152" s="36"/>
    </row>
    <row r="153" spans="1:10" ht="75" x14ac:dyDescent="0.25">
      <c r="A153" s="47" t="s">
        <v>606</v>
      </c>
      <c r="B153" s="8" t="s">
        <v>448</v>
      </c>
      <c r="C153" s="16" t="s">
        <v>153</v>
      </c>
      <c r="D153" s="16">
        <v>34.9</v>
      </c>
      <c r="E153" s="16" t="s">
        <v>449</v>
      </c>
      <c r="F153" s="16" t="s">
        <v>449</v>
      </c>
      <c r="G153" s="16" t="s">
        <v>15</v>
      </c>
      <c r="H153" s="23">
        <f t="shared" si="7"/>
        <v>0.98853868194842409</v>
      </c>
      <c r="I153" s="39" t="s">
        <v>31</v>
      </c>
      <c r="J153" s="36"/>
    </row>
    <row r="154" spans="1:10" ht="75" x14ac:dyDescent="0.25">
      <c r="A154" s="47" t="s">
        <v>607</v>
      </c>
      <c r="B154" s="8" t="s">
        <v>450</v>
      </c>
      <c r="C154" s="16" t="s">
        <v>153</v>
      </c>
      <c r="D154" s="16">
        <v>8.02</v>
      </c>
      <c r="E154" s="16" t="s">
        <v>451</v>
      </c>
      <c r="F154" s="16" t="s">
        <v>451</v>
      </c>
      <c r="G154" s="16" t="s">
        <v>15</v>
      </c>
      <c r="H154" s="23">
        <f t="shared" si="7"/>
        <v>0.99875311720698257</v>
      </c>
      <c r="I154" s="39" t="s">
        <v>31</v>
      </c>
      <c r="J154" s="36"/>
    </row>
    <row r="155" spans="1:10" ht="75" x14ac:dyDescent="0.25">
      <c r="A155" s="47" t="s">
        <v>608</v>
      </c>
      <c r="B155" s="8" t="s">
        <v>452</v>
      </c>
      <c r="C155" s="16" t="s">
        <v>153</v>
      </c>
      <c r="D155" s="16">
        <v>54.6</v>
      </c>
      <c r="E155" s="16" t="s">
        <v>453</v>
      </c>
      <c r="F155" s="16" t="s">
        <v>453</v>
      </c>
      <c r="G155" s="16" t="s">
        <v>15</v>
      </c>
      <c r="H155" s="23">
        <f t="shared" si="7"/>
        <v>0.99981684981684982</v>
      </c>
      <c r="I155" s="39" t="s">
        <v>31</v>
      </c>
      <c r="J155" s="36"/>
    </row>
    <row r="156" spans="1:10" ht="80.25" customHeight="1" x14ac:dyDescent="0.25">
      <c r="A156" s="47" t="s">
        <v>609</v>
      </c>
      <c r="B156" s="8" t="s">
        <v>152</v>
      </c>
      <c r="C156" s="16" t="s">
        <v>12</v>
      </c>
      <c r="D156" s="16">
        <v>6.52</v>
      </c>
      <c r="E156" s="16" t="s">
        <v>454</v>
      </c>
      <c r="F156" s="16" t="s">
        <v>455</v>
      </c>
      <c r="G156" s="16" t="s">
        <v>456</v>
      </c>
      <c r="H156" s="23">
        <f t="shared" si="7"/>
        <v>1</v>
      </c>
      <c r="I156" s="40" t="s">
        <v>457</v>
      </c>
      <c r="J156" s="36"/>
    </row>
    <row r="157" spans="1:10" ht="21" customHeight="1" x14ac:dyDescent="0.25">
      <c r="A157" s="52" t="s">
        <v>670</v>
      </c>
      <c r="B157" s="52"/>
      <c r="C157" s="52"/>
      <c r="D157" s="52"/>
      <c r="E157" s="52"/>
      <c r="F157" s="52"/>
      <c r="G157" s="52"/>
      <c r="H157" s="52"/>
      <c r="I157" s="52"/>
      <c r="J157" s="52"/>
    </row>
    <row r="158" spans="1:10" ht="90" x14ac:dyDescent="0.25">
      <c r="A158" s="47" t="s">
        <v>610</v>
      </c>
      <c r="B158" s="8" t="s">
        <v>458</v>
      </c>
      <c r="C158" s="16" t="s">
        <v>12</v>
      </c>
      <c r="D158" s="16">
        <v>90</v>
      </c>
      <c r="E158" s="16" t="s">
        <v>47</v>
      </c>
      <c r="F158" s="16" t="s">
        <v>47</v>
      </c>
      <c r="G158" s="16" t="s">
        <v>15</v>
      </c>
      <c r="H158" s="23">
        <f t="shared" si="7"/>
        <v>1</v>
      </c>
      <c r="I158" s="39" t="s">
        <v>31</v>
      </c>
      <c r="J158" s="37"/>
    </row>
    <row r="159" spans="1:10" ht="135" x14ac:dyDescent="0.25">
      <c r="A159" s="47" t="s">
        <v>611</v>
      </c>
      <c r="B159" s="8" t="s">
        <v>459</v>
      </c>
      <c r="C159" s="16" t="s">
        <v>12</v>
      </c>
      <c r="D159" s="16">
        <v>80</v>
      </c>
      <c r="E159" s="16" t="s">
        <v>20</v>
      </c>
      <c r="F159" s="16" t="s">
        <v>460</v>
      </c>
      <c r="G159" s="16" t="s">
        <v>461</v>
      </c>
      <c r="H159" s="23">
        <f t="shared" si="7"/>
        <v>1.0562499999999999</v>
      </c>
      <c r="I159" s="39" t="s">
        <v>462</v>
      </c>
      <c r="J159" s="37"/>
    </row>
    <row r="160" spans="1:10" ht="120" x14ac:dyDescent="0.25">
      <c r="A160" s="47" t="s">
        <v>612</v>
      </c>
      <c r="B160" s="8" t="s">
        <v>463</v>
      </c>
      <c r="C160" s="16" t="s">
        <v>12</v>
      </c>
      <c r="D160" s="16">
        <v>63</v>
      </c>
      <c r="E160" s="16" t="s">
        <v>47</v>
      </c>
      <c r="F160" s="16" t="s">
        <v>47</v>
      </c>
      <c r="G160" s="16" t="s">
        <v>15</v>
      </c>
      <c r="H160" s="23">
        <f t="shared" si="7"/>
        <v>1.4285714285714286</v>
      </c>
      <c r="I160" s="39" t="s">
        <v>31</v>
      </c>
      <c r="J160" s="37"/>
    </row>
    <row r="161" spans="1:10" ht="60" x14ac:dyDescent="0.25">
      <c r="A161" s="47" t="s">
        <v>613</v>
      </c>
      <c r="B161" s="8" t="s">
        <v>464</v>
      </c>
      <c r="C161" s="16" t="s">
        <v>168</v>
      </c>
      <c r="D161" s="16" t="s">
        <v>116</v>
      </c>
      <c r="E161" s="16" t="s">
        <v>465</v>
      </c>
      <c r="F161" s="16" t="s">
        <v>466</v>
      </c>
      <c r="G161" s="16" t="s">
        <v>467</v>
      </c>
      <c r="H161" s="24" t="s">
        <v>637</v>
      </c>
      <c r="I161" s="39" t="s">
        <v>468</v>
      </c>
      <c r="J161" s="37"/>
    </row>
    <row r="162" spans="1:10" ht="75" x14ac:dyDescent="0.25">
      <c r="A162" s="47" t="s">
        <v>614</v>
      </c>
      <c r="B162" s="8" t="s">
        <v>469</v>
      </c>
      <c r="C162" s="16" t="s">
        <v>470</v>
      </c>
      <c r="D162" s="16" t="s">
        <v>116</v>
      </c>
      <c r="E162" s="16" t="s">
        <v>471</v>
      </c>
      <c r="F162" s="16" t="s">
        <v>471</v>
      </c>
      <c r="G162" s="16" t="s">
        <v>15</v>
      </c>
      <c r="H162" s="24" t="s">
        <v>637</v>
      </c>
      <c r="I162" s="39" t="s">
        <v>31</v>
      </c>
      <c r="J162" s="36"/>
    </row>
    <row r="163" spans="1:10" x14ac:dyDescent="0.25">
      <c r="A163" s="52" t="s">
        <v>671</v>
      </c>
      <c r="B163" s="52"/>
      <c r="C163" s="52"/>
      <c r="D163" s="52"/>
      <c r="E163" s="52"/>
      <c r="F163" s="52"/>
      <c r="G163" s="52"/>
      <c r="H163" s="52"/>
      <c r="I163" s="52"/>
      <c r="J163" s="52"/>
    </row>
    <row r="164" spans="1:10" ht="90" x14ac:dyDescent="0.25">
      <c r="A164" s="47" t="s">
        <v>615</v>
      </c>
      <c r="B164" s="8" t="s">
        <v>114</v>
      </c>
      <c r="C164" s="16" t="s">
        <v>12</v>
      </c>
      <c r="D164" s="16">
        <v>61</v>
      </c>
      <c r="E164" s="16" t="s">
        <v>62</v>
      </c>
      <c r="F164" s="16" t="s">
        <v>62</v>
      </c>
      <c r="G164" s="16" t="s">
        <v>15</v>
      </c>
      <c r="H164" s="23">
        <f t="shared" si="7"/>
        <v>1.0163934426229508</v>
      </c>
      <c r="I164" s="39" t="s">
        <v>31</v>
      </c>
      <c r="J164" s="36"/>
    </row>
    <row r="165" spans="1:10" ht="120" x14ac:dyDescent="0.25">
      <c r="A165" s="47" t="s">
        <v>616</v>
      </c>
      <c r="B165" s="8" t="s">
        <v>474</v>
      </c>
      <c r="C165" s="16" t="s">
        <v>103</v>
      </c>
      <c r="D165" s="16">
        <v>10</v>
      </c>
      <c r="E165" s="16" t="s">
        <v>475</v>
      </c>
      <c r="F165" s="16" t="s">
        <v>475</v>
      </c>
      <c r="G165" s="16" t="s">
        <v>15</v>
      </c>
      <c r="H165" s="23">
        <f t="shared" si="7"/>
        <v>1.05</v>
      </c>
      <c r="I165" s="39" t="s">
        <v>31</v>
      </c>
      <c r="J165" s="36"/>
    </row>
    <row r="166" spans="1:10" ht="60" x14ac:dyDescent="0.25">
      <c r="A166" s="47" t="s">
        <v>617</v>
      </c>
      <c r="B166" s="8" t="s">
        <v>476</v>
      </c>
      <c r="C166" s="16" t="s">
        <v>103</v>
      </c>
      <c r="D166" s="16">
        <v>12</v>
      </c>
      <c r="E166" s="16" t="s">
        <v>477</v>
      </c>
      <c r="F166" s="16" t="s">
        <v>477</v>
      </c>
      <c r="G166" s="16" t="s">
        <v>15</v>
      </c>
      <c r="H166" s="23">
        <f t="shared" si="7"/>
        <v>1.0416666666666667</v>
      </c>
      <c r="I166" s="39" t="s">
        <v>31</v>
      </c>
      <c r="J166" s="36"/>
    </row>
    <row r="167" spans="1:10" x14ac:dyDescent="0.25">
      <c r="A167" s="52" t="s">
        <v>672</v>
      </c>
      <c r="B167" s="52"/>
      <c r="C167" s="52"/>
      <c r="D167" s="52"/>
      <c r="E167" s="52"/>
      <c r="F167" s="52"/>
      <c r="G167" s="52"/>
      <c r="H167" s="52"/>
      <c r="I167" s="52"/>
      <c r="J167" s="52"/>
    </row>
    <row r="168" spans="1:10" ht="75" x14ac:dyDescent="0.25">
      <c r="A168" s="47" t="s">
        <v>618</v>
      </c>
      <c r="B168" s="8" t="s">
        <v>478</v>
      </c>
      <c r="C168" s="16" t="s">
        <v>24</v>
      </c>
      <c r="D168" s="16">
        <v>45</v>
      </c>
      <c r="E168" s="16" t="s">
        <v>32</v>
      </c>
      <c r="F168" s="16" t="s">
        <v>479</v>
      </c>
      <c r="G168" s="16" t="s">
        <v>480</v>
      </c>
      <c r="H168" s="23">
        <f t="shared" si="7"/>
        <v>3.4444444444444446</v>
      </c>
      <c r="I168" s="39" t="s">
        <v>643</v>
      </c>
      <c r="J168" s="36"/>
    </row>
    <row r="169" spans="1:10" ht="135" x14ac:dyDescent="0.25">
      <c r="A169" s="47" t="s">
        <v>619</v>
      </c>
      <c r="B169" s="8" t="s">
        <v>481</v>
      </c>
      <c r="C169" s="16" t="s">
        <v>24</v>
      </c>
      <c r="D169" s="16">
        <v>8</v>
      </c>
      <c r="E169" s="16" t="s">
        <v>33</v>
      </c>
      <c r="F169" s="16" t="s">
        <v>25</v>
      </c>
      <c r="G169" s="16" t="s">
        <v>482</v>
      </c>
      <c r="H169" s="23">
        <f t="shared" si="7"/>
        <v>1.25</v>
      </c>
      <c r="I169" s="39" t="s">
        <v>644</v>
      </c>
      <c r="J169" s="36"/>
    </row>
    <row r="170" spans="1:10" x14ac:dyDescent="0.25">
      <c r="A170" s="52" t="s">
        <v>673</v>
      </c>
      <c r="B170" s="52"/>
      <c r="C170" s="52"/>
      <c r="D170" s="52"/>
      <c r="E170" s="52"/>
      <c r="F170" s="52"/>
      <c r="G170" s="52"/>
      <c r="H170" s="52"/>
      <c r="I170" s="52"/>
      <c r="J170" s="52"/>
    </row>
    <row r="171" spans="1:10" ht="75" x14ac:dyDescent="0.25">
      <c r="A171" s="47" t="s">
        <v>620</v>
      </c>
      <c r="B171" s="8" t="s">
        <v>38</v>
      </c>
      <c r="C171" s="16" t="s">
        <v>24</v>
      </c>
      <c r="D171" s="16">
        <v>11738</v>
      </c>
      <c r="E171" s="16" t="s">
        <v>483</v>
      </c>
      <c r="F171" s="16" t="s">
        <v>484</v>
      </c>
      <c r="G171" s="16" t="s">
        <v>485</v>
      </c>
      <c r="H171" s="23">
        <f t="shared" si="7"/>
        <v>0.85218947009712043</v>
      </c>
      <c r="I171" s="39" t="s">
        <v>486</v>
      </c>
      <c r="J171" s="36"/>
    </row>
    <row r="172" spans="1:10" ht="105" x14ac:dyDescent="0.25">
      <c r="A172" s="47" t="s">
        <v>621</v>
      </c>
      <c r="B172" s="8" t="s">
        <v>487</v>
      </c>
      <c r="C172" s="16" t="s">
        <v>12</v>
      </c>
      <c r="D172" s="16">
        <v>40.32</v>
      </c>
      <c r="E172" s="16" t="s">
        <v>488</v>
      </c>
      <c r="F172" s="16" t="s">
        <v>489</v>
      </c>
      <c r="G172" s="16" t="s">
        <v>490</v>
      </c>
      <c r="H172" s="23">
        <f t="shared" si="7"/>
        <v>1.1334325396825398</v>
      </c>
      <c r="I172" s="39" t="s">
        <v>491</v>
      </c>
      <c r="J172" s="36"/>
    </row>
    <row r="173" spans="1:10" ht="105" x14ac:dyDescent="0.25">
      <c r="A173" s="47" t="s">
        <v>622</v>
      </c>
      <c r="B173" s="8" t="s">
        <v>492</v>
      </c>
      <c r="C173" s="16" t="s">
        <v>12</v>
      </c>
      <c r="D173" s="16">
        <v>26.8</v>
      </c>
      <c r="E173" s="16" t="s">
        <v>493</v>
      </c>
      <c r="F173" s="16" t="s">
        <v>494</v>
      </c>
      <c r="G173" s="16" t="s">
        <v>495</v>
      </c>
      <c r="H173" s="23">
        <f t="shared" si="7"/>
        <v>2.2238805970149254</v>
      </c>
      <c r="I173" s="39" t="s">
        <v>496</v>
      </c>
      <c r="J173" s="36"/>
    </row>
    <row r="174" spans="1:10" ht="105" x14ac:dyDescent="0.25">
      <c r="A174" s="47" t="s">
        <v>623</v>
      </c>
      <c r="B174" s="8" t="s">
        <v>497</v>
      </c>
      <c r="C174" s="16" t="s">
        <v>12</v>
      </c>
      <c r="D174" s="16">
        <v>78.5</v>
      </c>
      <c r="E174" s="16" t="s">
        <v>498</v>
      </c>
      <c r="F174" s="16" t="s">
        <v>225</v>
      </c>
      <c r="G174" s="16" t="s">
        <v>499</v>
      </c>
      <c r="H174" s="23">
        <f t="shared" si="7"/>
        <v>1.0828025477707006</v>
      </c>
      <c r="I174" s="39" t="s">
        <v>500</v>
      </c>
      <c r="J174" s="36"/>
    </row>
    <row r="175" spans="1:10" ht="165" x14ac:dyDescent="0.25">
      <c r="A175" s="47" t="s">
        <v>624</v>
      </c>
      <c r="B175" s="8" t="s">
        <v>501</v>
      </c>
      <c r="C175" s="16" t="s">
        <v>12</v>
      </c>
      <c r="D175" s="16">
        <v>72.900000000000006</v>
      </c>
      <c r="E175" s="16" t="s">
        <v>502</v>
      </c>
      <c r="F175" s="16" t="s">
        <v>503</v>
      </c>
      <c r="G175" s="16" t="s">
        <v>504</v>
      </c>
      <c r="H175" s="23">
        <f t="shared" si="7"/>
        <v>1.1522633744855966</v>
      </c>
      <c r="I175" s="39" t="s">
        <v>505</v>
      </c>
      <c r="J175" s="36"/>
    </row>
    <row r="176" spans="1:10" ht="105" x14ac:dyDescent="0.25">
      <c r="A176" s="47" t="s">
        <v>625</v>
      </c>
      <c r="B176" s="8" t="s">
        <v>506</v>
      </c>
      <c r="C176" s="16" t="s">
        <v>12</v>
      </c>
      <c r="D176" s="16">
        <v>48</v>
      </c>
      <c r="E176" s="16" t="s">
        <v>507</v>
      </c>
      <c r="F176" s="16" t="s">
        <v>508</v>
      </c>
      <c r="G176" s="16" t="s">
        <v>509</v>
      </c>
      <c r="H176" s="23">
        <f t="shared" si="7"/>
        <v>1.2291666666666667</v>
      </c>
      <c r="I176" s="39" t="s">
        <v>510</v>
      </c>
      <c r="J176" s="36"/>
    </row>
    <row r="177" spans="1:10" x14ac:dyDescent="0.25">
      <c r="A177" s="52" t="s">
        <v>674</v>
      </c>
      <c r="B177" s="52"/>
      <c r="C177" s="52"/>
      <c r="D177" s="52"/>
      <c r="E177" s="52"/>
      <c r="F177" s="52"/>
      <c r="G177" s="52"/>
      <c r="H177" s="52"/>
      <c r="I177" s="52"/>
      <c r="J177" s="52"/>
    </row>
    <row r="178" spans="1:10" ht="30" x14ac:dyDescent="0.25">
      <c r="A178" s="47" t="s">
        <v>626</v>
      </c>
      <c r="B178" s="8" t="s">
        <v>511</v>
      </c>
      <c r="C178" s="16" t="s">
        <v>24</v>
      </c>
      <c r="D178" s="16">
        <v>261</v>
      </c>
      <c r="E178" s="16" t="s">
        <v>512</v>
      </c>
      <c r="F178" s="16" t="s">
        <v>512</v>
      </c>
      <c r="G178" s="16" t="s">
        <v>15</v>
      </c>
      <c r="H178" s="23">
        <f t="shared" si="7"/>
        <v>0.82375478927203061</v>
      </c>
      <c r="I178" s="39" t="s">
        <v>31</v>
      </c>
      <c r="J178" s="39" t="s">
        <v>250</v>
      </c>
    </row>
    <row r="179" spans="1:10" ht="30" x14ac:dyDescent="0.25">
      <c r="A179" s="47" t="s">
        <v>627</v>
      </c>
      <c r="B179" s="8" t="s">
        <v>513</v>
      </c>
      <c r="C179" s="16" t="s">
        <v>12</v>
      </c>
      <c r="D179" s="16">
        <v>22</v>
      </c>
      <c r="E179" s="16" t="s">
        <v>195</v>
      </c>
      <c r="F179" s="16" t="s">
        <v>195</v>
      </c>
      <c r="G179" s="16" t="s">
        <v>15</v>
      </c>
      <c r="H179" s="23">
        <f t="shared" si="7"/>
        <v>0.63636363636363635</v>
      </c>
      <c r="I179" s="39" t="s">
        <v>31</v>
      </c>
      <c r="J179" s="39" t="s">
        <v>195</v>
      </c>
    </row>
    <row r="180" spans="1:10" ht="61.5" customHeight="1" x14ac:dyDescent="0.25">
      <c r="A180" s="47" t="s">
        <v>628</v>
      </c>
      <c r="B180" s="8" t="s">
        <v>514</v>
      </c>
      <c r="C180" s="16" t="s">
        <v>24</v>
      </c>
      <c r="D180" s="16" t="s">
        <v>116</v>
      </c>
      <c r="E180" s="16" t="s">
        <v>169</v>
      </c>
      <c r="F180" s="16" t="s">
        <v>169</v>
      </c>
      <c r="G180" s="16" t="s">
        <v>15</v>
      </c>
      <c r="H180" s="24" t="s">
        <v>637</v>
      </c>
      <c r="I180" s="39" t="s">
        <v>31</v>
      </c>
      <c r="J180" s="39" t="s">
        <v>250</v>
      </c>
    </row>
    <row r="181" spans="1:10" ht="60" x14ac:dyDescent="0.25">
      <c r="A181" s="47" t="s">
        <v>629</v>
      </c>
      <c r="B181" s="8" t="s">
        <v>515</v>
      </c>
      <c r="C181" s="16" t="s">
        <v>24</v>
      </c>
      <c r="D181" s="16" t="s">
        <v>116</v>
      </c>
      <c r="E181" s="16" t="s">
        <v>18</v>
      </c>
      <c r="F181" s="16" t="s">
        <v>18</v>
      </c>
      <c r="G181" s="16" t="s">
        <v>15</v>
      </c>
      <c r="H181" s="24" t="s">
        <v>637</v>
      </c>
      <c r="I181" s="39" t="s">
        <v>31</v>
      </c>
      <c r="J181" s="39" t="s">
        <v>250</v>
      </c>
    </row>
    <row r="182" spans="1:10" ht="60" x14ac:dyDescent="0.25">
      <c r="A182" s="47" t="s">
        <v>630</v>
      </c>
      <c r="B182" s="8" t="s">
        <v>516</v>
      </c>
      <c r="C182" s="16" t="s">
        <v>12</v>
      </c>
      <c r="D182" s="16" t="s">
        <v>116</v>
      </c>
      <c r="E182" s="16" t="s">
        <v>44</v>
      </c>
      <c r="F182" s="16" t="s">
        <v>44</v>
      </c>
      <c r="G182" s="16" t="s">
        <v>15</v>
      </c>
      <c r="H182" s="24" t="s">
        <v>637</v>
      </c>
      <c r="I182" s="39" t="s">
        <v>31</v>
      </c>
      <c r="J182" s="39" t="s">
        <v>44</v>
      </c>
    </row>
    <row r="183" spans="1:10" ht="30" x14ac:dyDescent="0.25">
      <c r="A183" s="47" t="s">
        <v>631</v>
      </c>
      <c r="B183" s="8" t="s">
        <v>167</v>
      </c>
      <c r="C183" s="16" t="s">
        <v>24</v>
      </c>
      <c r="D183" s="16">
        <v>55</v>
      </c>
      <c r="E183" s="16" t="s">
        <v>517</v>
      </c>
      <c r="F183" s="16" t="s">
        <v>517</v>
      </c>
      <c r="G183" s="16" t="s">
        <v>15</v>
      </c>
      <c r="H183" s="23">
        <f t="shared" si="7"/>
        <v>1.5818181818181818</v>
      </c>
      <c r="I183" s="39" t="s">
        <v>31</v>
      </c>
      <c r="J183" s="39" t="s">
        <v>250</v>
      </c>
    </row>
    <row r="184" spans="1:10" ht="120" x14ac:dyDescent="0.25">
      <c r="A184" s="47" t="s">
        <v>632</v>
      </c>
      <c r="B184" s="8" t="s">
        <v>518</v>
      </c>
      <c r="C184" s="16" t="s">
        <v>12</v>
      </c>
      <c r="D184" s="16">
        <v>6</v>
      </c>
      <c r="E184" s="16" t="s">
        <v>23</v>
      </c>
      <c r="F184" s="16">
        <v>9</v>
      </c>
      <c r="G184" s="16">
        <v>100</v>
      </c>
      <c r="H184" s="23">
        <f t="shared" si="7"/>
        <v>1.5</v>
      </c>
      <c r="I184" s="39" t="s">
        <v>31</v>
      </c>
      <c r="J184" s="39" t="s">
        <v>23</v>
      </c>
    </row>
    <row r="185" spans="1:10" ht="75" x14ac:dyDescent="0.25">
      <c r="A185" s="47" t="s">
        <v>633</v>
      </c>
      <c r="B185" s="8" t="s">
        <v>519</v>
      </c>
      <c r="C185" s="16" t="s">
        <v>24</v>
      </c>
      <c r="D185" s="16" t="s">
        <v>116</v>
      </c>
      <c r="E185" s="16" t="s">
        <v>18</v>
      </c>
      <c r="F185" s="16" t="s">
        <v>18</v>
      </c>
      <c r="G185" s="16" t="s">
        <v>15</v>
      </c>
      <c r="H185" s="24" t="s">
        <v>637</v>
      </c>
      <c r="I185" s="39" t="s">
        <v>31</v>
      </c>
      <c r="J185" s="39" t="s">
        <v>250</v>
      </c>
    </row>
    <row r="186" spans="1:10" ht="60" x14ac:dyDescent="0.25">
      <c r="A186" s="47" t="s">
        <v>634</v>
      </c>
      <c r="B186" s="39" t="s">
        <v>520</v>
      </c>
      <c r="C186" s="16" t="s">
        <v>24</v>
      </c>
      <c r="D186" s="16" t="s">
        <v>116</v>
      </c>
      <c r="E186" s="16" t="s">
        <v>521</v>
      </c>
      <c r="F186" s="16" t="s">
        <v>521</v>
      </c>
      <c r="G186" s="16" t="s">
        <v>15</v>
      </c>
      <c r="H186" s="24" t="s">
        <v>637</v>
      </c>
      <c r="I186" s="39" t="s">
        <v>31</v>
      </c>
      <c r="J186" s="39" t="s">
        <v>250</v>
      </c>
    </row>
    <row r="187" spans="1:10" x14ac:dyDescent="0.25">
      <c r="A187" s="52" t="s">
        <v>675</v>
      </c>
      <c r="B187" s="52"/>
      <c r="C187" s="52"/>
      <c r="D187" s="52"/>
      <c r="E187" s="52"/>
      <c r="F187" s="52"/>
      <c r="G187" s="52"/>
      <c r="H187" s="52"/>
      <c r="I187" s="52"/>
      <c r="J187" s="52"/>
    </row>
    <row r="188" spans="1:10" ht="150" x14ac:dyDescent="0.25">
      <c r="A188" s="22" t="s">
        <v>635</v>
      </c>
      <c r="B188" s="13" t="s">
        <v>522</v>
      </c>
      <c r="C188" s="12" t="s">
        <v>16</v>
      </c>
      <c r="D188" s="14">
        <v>61</v>
      </c>
      <c r="E188" s="12">
        <v>100</v>
      </c>
      <c r="F188" s="12">
        <v>120</v>
      </c>
      <c r="G188" s="12">
        <v>120</v>
      </c>
      <c r="H188" s="23">
        <f t="shared" ref="H188:H189" si="8">F188/D188</f>
        <v>1.9672131147540983</v>
      </c>
      <c r="I188" s="41" t="s">
        <v>523</v>
      </c>
      <c r="J188" s="36"/>
    </row>
    <row r="189" spans="1:10" ht="90" x14ac:dyDescent="0.25">
      <c r="A189" s="22" t="s">
        <v>636</v>
      </c>
      <c r="B189" s="13" t="s">
        <v>524</v>
      </c>
      <c r="C189" s="12" t="s">
        <v>24</v>
      </c>
      <c r="D189" s="14">
        <v>680</v>
      </c>
      <c r="E189" s="12">
        <v>750</v>
      </c>
      <c r="F189" s="12">
        <v>902</v>
      </c>
      <c r="G189" s="12">
        <v>120.267</v>
      </c>
      <c r="H189" s="23">
        <f t="shared" si="8"/>
        <v>1.3264705882352941</v>
      </c>
      <c r="I189" s="41" t="s">
        <v>525</v>
      </c>
      <c r="J189" s="36"/>
    </row>
  </sheetData>
  <mergeCells count="38">
    <mergeCell ref="A167:J167"/>
    <mergeCell ref="A8:J8"/>
    <mergeCell ref="A3:J3"/>
    <mergeCell ref="A5:A7"/>
    <mergeCell ref="B5:B7"/>
    <mergeCell ref="C5:C7"/>
    <mergeCell ref="D5:G5"/>
    <mergeCell ref="H5:H7"/>
    <mergeCell ref="I5:I7"/>
    <mergeCell ref="J5:J7"/>
    <mergeCell ref="D6:D7"/>
    <mergeCell ref="E6:G6"/>
    <mergeCell ref="A131:J131"/>
    <mergeCell ref="A133:J133"/>
    <mergeCell ref="A137:J137"/>
    <mergeCell ref="A157:J157"/>
    <mergeCell ref="A14:J14"/>
    <mergeCell ref="A19:J19"/>
    <mergeCell ref="A48:J48"/>
    <mergeCell ref="A52:J52"/>
    <mergeCell ref="A58:J58"/>
    <mergeCell ref="A54:J54"/>
    <mergeCell ref="A177:J177"/>
    <mergeCell ref="A187:J187"/>
    <mergeCell ref="A63:J63"/>
    <mergeCell ref="A80:J80"/>
    <mergeCell ref="A83:J83"/>
    <mergeCell ref="A87:J87"/>
    <mergeCell ref="A92:J92"/>
    <mergeCell ref="A170:J170"/>
    <mergeCell ref="A106:J106"/>
    <mergeCell ref="A104:J104"/>
    <mergeCell ref="A95:J95"/>
    <mergeCell ref="A115:J115"/>
    <mergeCell ref="A119:J119"/>
    <mergeCell ref="A163:J163"/>
    <mergeCell ref="A99:J99"/>
    <mergeCell ref="A125:J125"/>
  </mergeCells>
  <pageMargins left="0.62992125984251968" right="0.23622047244094491" top="0.74803149606299213" bottom="0.55118110236220474" header="0.31496062992125984" footer="0.31496062992125984"/>
  <pageSetup paperSize="9" scale="60" firstPageNumber="142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Гачегов Михаил Владимирович</dc:creator>
  <cp:lastModifiedBy>Гачегов Михаил Владимирович</cp:lastModifiedBy>
  <cp:lastPrinted>2020-03-26T15:25:52Z</cp:lastPrinted>
  <dcterms:created xsi:type="dcterms:W3CDTF">2019-04-12T14:20:46Z</dcterms:created>
  <dcterms:modified xsi:type="dcterms:W3CDTF">2020-03-26T15:26:19Z</dcterms:modified>
</cp:coreProperties>
</file>